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Sheet1" sheetId="1" r:id="rId1"/>
    <sheet name="Sheet2" sheetId="2" r:id="rId2"/>
    <sheet name="Sheet3" sheetId="3" r:id="rId3"/>
  </sheets>
  <definedNames>
    <definedName name="Excel_BuiltIn_Print_Area" localSheetId="0">'Sheet1'!$A$1:$D$270</definedName>
    <definedName name="_xlnm.Print_Area" localSheetId="0">'Sheet1'!$A$1:$D$270</definedName>
  </definedNames>
  <calcPr fullCalcOnLoad="1"/>
</workbook>
</file>

<file path=xl/sharedStrings.xml><?xml version="1.0" encoding="utf-8"?>
<sst xmlns="http://schemas.openxmlformats.org/spreadsheetml/2006/main" count="327" uniqueCount="251">
  <si>
    <t xml:space="preserve">mii lei </t>
  </si>
  <si>
    <t>Cap. 51.02 (Autorități publice și acțiuni externe)</t>
  </si>
  <si>
    <t>Valoare</t>
  </si>
  <si>
    <t>Obiective de investiții în continuare:</t>
  </si>
  <si>
    <t xml:space="preserve">Amenajare clădire strada A.I. Cuza nr. 1 </t>
  </si>
  <si>
    <t xml:space="preserve">Reabilitare Sediu Primăria Municipiului Craiova strada A.I. Cuza nr.7 </t>
  </si>
  <si>
    <t>Alte cheltuieli de investiții:</t>
  </si>
  <si>
    <t>Achiziție licențe</t>
  </si>
  <si>
    <t>Achiziție tehnică de calcul</t>
  </si>
  <si>
    <t>TOTAL CAP. 51.02</t>
  </si>
  <si>
    <t>Cap. 61.02 (Ordine publică și siguranță națională)</t>
  </si>
  <si>
    <t>TOTAL CAP. 61.02.05 Protecție civila și protecția contra incendiilor (protecție civilă nonmilitară)</t>
  </si>
  <si>
    <t xml:space="preserve">              TOTAL CAP. 61.02             </t>
  </si>
  <si>
    <t>Cap. 65.02 (Învățământ)</t>
  </si>
  <si>
    <t>Obiective de investiții noi:</t>
  </si>
  <si>
    <t>(PMC)</t>
  </si>
  <si>
    <t>C.N. Frații Buzești – (terțiar)</t>
  </si>
  <si>
    <t xml:space="preserve">Măsuri de performanță energetică privind clădiri aparținând de 6 unități de învățământ în Craiova </t>
  </si>
  <si>
    <t>Școala Gimn. Anton Pann (terțiar)</t>
  </si>
  <si>
    <t>Grad.cu PP „Petrache Poenaru” (terțiar)</t>
  </si>
  <si>
    <t>Grad.cu PP „Piticot” (terțiar)</t>
  </si>
  <si>
    <t>Grad.cu PP „Phoenix” (terțiar)</t>
  </si>
  <si>
    <t>Grad.cu PP „Sf. Ana” (terțiar)</t>
  </si>
  <si>
    <t>Grad.cu PP „Traian Demetrescu” (terțiar)</t>
  </si>
  <si>
    <t xml:space="preserve">              TOTAL CAP. 65.02             </t>
  </si>
  <si>
    <t>Cap. 67.02 (Cultura, recreere și religie)</t>
  </si>
  <si>
    <t>Registrul local al spațiilor verzi din intravilanul Municipiului Craiova</t>
  </si>
  <si>
    <t>TOTAL CAP. 67.02.05.03 (Întreținere grădini publice, parcuri, zone verzi, baze sportive și de agrement)</t>
  </si>
  <si>
    <t>Relocare și restaurare Biserica din lemn din Pocruia (execuție)</t>
  </si>
  <si>
    <r>
      <rPr>
        <b/>
        <sz val="12"/>
        <rFont val="Times New Roman"/>
        <family val="1"/>
      </rPr>
      <t>TOTAL CAP. 67.02.50 (</t>
    </r>
    <r>
      <rPr>
        <b/>
        <sz val="10.5"/>
        <rFont val="Times New Roman"/>
        <family val="1"/>
      </rPr>
      <t>Alte servicii în domeniile culturii, recreerii și religiei</t>
    </r>
    <r>
      <rPr>
        <b/>
        <sz val="12"/>
        <rFont val="Times New Roman"/>
        <family val="1"/>
      </rPr>
      <t>)</t>
    </r>
  </si>
  <si>
    <t xml:space="preserve">              TOTAL CAP. 67.02             </t>
  </si>
  <si>
    <t xml:space="preserve">Cap. 70.02 (Loc., serv. și dezv. publica) </t>
  </si>
  <si>
    <t>Concesionarea Serviciului de iluminat public din municipiul Craiova</t>
  </si>
  <si>
    <t>TOTAL CAP. 70.02.06 (Iluminat public)</t>
  </si>
  <si>
    <t>Reactualizare PUZ Romanescu-Hipodrom</t>
  </si>
  <si>
    <t>Reactualizare PUZ Revitalizarea Centrului Istoric–zona Pilot–Lipscănia Craiovei</t>
  </si>
  <si>
    <r>
      <rPr>
        <sz val="12"/>
        <rFont val="Times New Roman"/>
        <family val="1"/>
      </rPr>
      <t>Reactualizare PUZ – Parc</t>
    </r>
    <r>
      <rPr>
        <sz val="12"/>
        <color indexed="8"/>
        <rFont val="Times New Roman"/>
        <family val="1"/>
      </rPr>
      <t xml:space="preserve"> </t>
    </r>
    <r>
      <rPr>
        <sz val="12"/>
        <rFont val="Times New Roman"/>
        <family val="1"/>
      </rPr>
      <t>Cornițoiu</t>
    </r>
  </si>
  <si>
    <t>Realizare PUG municipiul Craiova</t>
  </si>
  <si>
    <t>Studiu privind politica de parcare pentru Municipiul Craiova</t>
  </si>
  <si>
    <t>Studiu de fezabilitate privind amenajare instalații de semaforizare pe str. Râului</t>
  </si>
  <si>
    <r>
      <rPr>
        <b/>
        <sz val="12"/>
        <rFont val="Times New Roman"/>
        <family val="1"/>
      </rPr>
      <t xml:space="preserve">TOTAL CAP. 70.02.50 </t>
    </r>
    <r>
      <rPr>
        <b/>
        <sz val="11"/>
        <rFont val="Times New Roman"/>
        <family val="1"/>
      </rPr>
      <t>(Alte servicii în domeniul locuințelor, serviciilor și dezvoltării comunale)</t>
    </r>
  </si>
  <si>
    <r>
      <rPr>
        <b/>
        <sz val="12"/>
        <rFont val="Times New Roman"/>
        <family val="1"/>
      </rPr>
      <t>TOTAL CAP. 70.02.03.30</t>
    </r>
    <r>
      <rPr>
        <b/>
        <i/>
        <sz val="11"/>
        <rFont val="Times New Roman"/>
        <family val="1"/>
      </rPr>
      <t xml:space="preserve"> </t>
    </r>
    <r>
      <rPr>
        <b/>
        <sz val="11"/>
        <rFont val="Times New Roman"/>
        <family val="1"/>
      </rPr>
      <t>(Alte cheltuieli în domeniul locuințelor)</t>
    </r>
  </si>
  <si>
    <t>TOTAL CAP. 70.02</t>
  </si>
  <si>
    <t>Cap. 74.02 (Protecția mediului)</t>
  </si>
  <si>
    <t>Studiu privind calitatea aerului în municipiul Craiova</t>
  </si>
  <si>
    <t>TOTAL CAP. 74.02.03 (Reducerea și controlul poluării)</t>
  </si>
  <si>
    <t>Reabilitare canal colector-stație epurare Municipiul Craiova (E.T.+D.A.L.I.)</t>
  </si>
  <si>
    <r>
      <rPr>
        <b/>
        <sz val="12"/>
        <rFont val="Times New Roman"/>
        <family val="1"/>
      </rPr>
      <t>TOTAL CAP. 74.02.06 (Canalizarea și tratarea apelor reziduale</t>
    </r>
    <r>
      <rPr>
        <sz val="12"/>
        <rFont val="Times New Roman"/>
        <family val="1"/>
      </rPr>
      <t>)</t>
    </r>
  </si>
  <si>
    <t>TOTAL CAP. 74.02</t>
  </si>
  <si>
    <t>Cap. 81.02 (Combustibili și energie)</t>
  </si>
  <si>
    <r>
      <rPr>
        <b/>
        <sz val="12"/>
        <rFont val="Times New Roman"/>
        <family val="1"/>
      </rPr>
      <t>TOTAL CAP. 81.02.50</t>
    </r>
    <r>
      <rPr>
        <b/>
        <sz val="11"/>
        <rFont val="Times New Roman"/>
        <family val="1"/>
      </rPr>
      <t xml:space="preserve"> (Alte cheltuieli privind combustibili și energia)</t>
    </r>
  </si>
  <si>
    <t xml:space="preserve">              TOTAL CAP. 81.02             </t>
  </si>
  <si>
    <t>Cap. 84.02 (Transporturi)</t>
  </si>
  <si>
    <t>Reabilitare și modernizare străzi și alei din mun. Craiova (PT+ex.) -acord-cadru</t>
  </si>
  <si>
    <t>Modernizare și reabilitare străzi, alei și trotuare (E.T., D.A.L.I.) – acord cadru</t>
  </si>
  <si>
    <t>TOTAL CAP. 84.02.03.03 (Străzi)</t>
  </si>
  <si>
    <t>TOTAL CAP. 84.02</t>
  </si>
  <si>
    <t>TOTAL GENERAL</t>
  </si>
  <si>
    <t xml:space="preserve">BUGETUL LOCAL </t>
  </si>
  <si>
    <t>Achiziție multifuncționale A3 și A4</t>
  </si>
  <si>
    <t>Sistem informatic integrat pentru digitalizarea proceselor în cadrul Primăriei Municipiului Craiova (S.F.)</t>
  </si>
  <si>
    <t>Achiziție modul conectare a aplicației ProTaxi cu următoarele aplicații și platforme: aplicație registratură (SOBIS), registru agricol, platformă selfpay.ro</t>
  </si>
  <si>
    <t>Achiziție modul import extrase de cont trezorerie</t>
  </si>
  <si>
    <t>Achiziție modul transmitere poprire (protocol încheiat cu băncile comerciale)</t>
  </si>
  <si>
    <t>Kit transmisie live - Primăria Municipiului Craiova</t>
  </si>
  <si>
    <t>Kit camere video - Primăria Municipiului Craiova</t>
  </si>
  <si>
    <t>Kit informare - Primăria Municipiului Craiova</t>
  </si>
  <si>
    <t>Panou litere volumetrice - Primăria Municipiului Craiova</t>
  </si>
  <si>
    <t>Lucrări de dezvoltare și/sau completare a sistemului de înștiințare-alarmare al municipiului Craiova – montare instalație de protecție la trăsnet pentru sirena din locația Str. Caracal, nr.23A, bl. 17A</t>
  </si>
  <si>
    <t>Lucrări de dezvoltare și/sau completare a sistemului de înștiințare-alarmare al municipiului Craiova – Upgrade sirene electronice de la puterea 600W la 1200W</t>
  </si>
  <si>
    <t>Lucrări de dezvoltare și/sau completare a sistemului de înștiințare-alarmare al municipiului Craiova – Relocare sirene electronice</t>
  </si>
  <si>
    <t xml:space="preserve">Sistem complet format din PC+monitor+UPS+imprimantă </t>
  </si>
  <si>
    <t>Sistem electronic de ordonare și dirijare</t>
  </si>
  <si>
    <t>Cap. 54.02 (Alte servicii publice generale)</t>
  </si>
  <si>
    <t xml:space="preserve">              TOTAL CAP. 54.02             </t>
  </si>
  <si>
    <t>C.N. Carol I – (terțiar)</t>
  </si>
  <si>
    <t>Sistem iluminat curte</t>
  </si>
  <si>
    <t>Suplimentare sistem supraveghere video corp Cămin</t>
  </si>
  <si>
    <t>Server</t>
  </si>
  <si>
    <t>Extindere sistem supraveghere video - clădire cămin</t>
  </si>
  <si>
    <t>C.N. Elena Cuza – (terțiar)</t>
  </si>
  <si>
    <t>Reabilitare centrală termică</t>
  </si>
  <si>
    <t>C.N. Economic Gheorghe Chiţu – (terțiar)</t>
  </si>
  <si>
    <t>Robot bucătărie profesional pentru cantină</t>
  </si>
  <si>
    <t>Cuptor electric cantină</t>
  </si>
  <si>
    <t>Calandru electric</t>
  </si>
  <si>
    <t>Robot tăiat legume</t>
  </si>
  <si>
    <t>Sistem de supraveghere video Corp A+B</t>
  </si>
  <si>
    <t>Schimbarea centralei termice</t>
  </si>
  <si>
    <t>Contor combinat Dn80/20</t>
  </si>
  <si>
    <t>Calandru călcat</t>
  </si>
  <si>
    <t>Fax cu telefon</t>
  </si>
  <si>
    <t>Poartă culisantă sau barieră</t>
  </si>
  <si>
    <t>Sistem de supraveghere cu circuit închis</t>
  </si>
  <si>
    <t>Nisa de ventilare pentru experimentul demonstrativ (chimie)</t>
  </si>
  <si>
    <t>Școala Gimn. Sf. Dumitru (terțiar)</t>
  </si>
  <si>
    <t>Centrale termice în condensaţie de 100 KW (2 buc.)</t>
  </si>
  <si>
    <t>Robot profesional bucătărie</t>
  </si>
  <si>
    <t>Chiuvetă profesională, 2 cuve</t>
  </si>
  <si>
    <t>Uscător rufe profesional</t>
  </si>
  <si>
    <t>Centrale termice</t>
  </si>
  <si>
    <t>Grad.cu PP „Floarea Soarelui” (terțiar)</t>
  </si>
  <si>
    <t>Grad.cu PP „Ion Creangă” (terțiar)</t>
  </si>
  <si>
    <t>Tambur/calandru pentru călcat rufe</t>
  </si>
  <si>
    <t>Blender profesional vertical</t>
  </si>
  <si>
    <t>Tocător profesional de feliat legume</t>
  </si>
  <si>
    <t>Sistem monitorizare video</t>
  </si>
  <si>
    <t>Grad.cu PP „Sfânta Lucia” (terțiar)</t>
  </si>
  <si>
    <t>Grad.cu PP „Nic. Romanescu” (terțiar)</t>
  </si>
  <si>
    <t>Extinderea sistemului electronic de supraveghere video</t>
  </si>
  <si>
    <t>Extindere sistem supraveghere video</t>
  </si>
  <si>
    <t>Tractoare rutiere (2 buc.)</t>
  </si>
  <si>
    <t xml:space="preserve">Sistem de comandă a iluminării prin protocol DMX pentru nocturnă </t>
  </si>
  <si>
    <t>Achiziție  echipamente locuri de joacă-acord cadru</t>
  </si>
  <si>
    <t>Achiziție cu montaj sistem de irigat cu aspersoare pop-up</t>
  </si>
  <si>
    <t>Complex sportiv - zona Piața Veche-Felix Aderca (S.F.)</t>
  </si>
  <si>
    <t>Amenajări parcări supraetajate în mun. Craiova (S.F.)</t>
  </si>
  <si>
    <t>Amenajare parcare supraetajată în mun. Craiova-zona Liceul Energetic (execuție)</t>
  </si>
  <si>
    <t>Stații de reîncărcare pentru vehicule electrice în municipiul Craiova (reactualizare S.F.)</t>
  </si>
  <si>
    <t>Sistem de parcare cu senzori și panouri electronice de informare</t>
  </si>
  <si>
    <t>Generatoare de sudură în curent continuu, de uz general</t>
  </si>
  <si>
    <t>Modernizare și reabilitare străzi, alei și trotuare (E.T., D.A.L.I.), etapa 2 – acord cadru</t>
  </si>
  <si>
    <t>Pasarelă pietonală -zona Hanul Doctorului (S.F.)</t>
  </si>
  <si>
    <t>Reabilitare Pasaj rutier Electroputere (actualizare documentație de proiectare, întocmire documentație obținere D.T.A.C., D.T.O.E. și asistență tehnică din partea proiectantului)</t>
  </si>
  <si>
    <t>Autocisternă cu bazin de apă cu capacitatea de 8-10 mc</t>
  </si>
  <si>
    <t>Tractor rutier 60-80 CP (2 buc.)</t>
  </si>
  <si>
    <t>Toalete ecologice (20 buc.)</t>
  </si>
  <si>
    <t>TOTAL CAP. 84.02.03.02 (Transport în comun)</t>
  </si>
  <si>
    <t>Grad.cu PP „Tudor Vladimirescu”(terțiar)</t>
  </si>
  <si>
    <t>Achiziție sistem videoconferință</t>
  </si>
  <si>
    <t>Achiziție ”Servicii de proiectare constând în expertiză tehnică, audit energetic și certificatul de performanță energetică inițial, documentație de avizare a lucrărilor de intervenție, studiu de fezabilitate, plan urbanistic de detaliu, documentații pentru obținerea avizelor cerute în certificatul de urbanism și documentația tehnică pentru autorizarea lucrărilor de construire, proiect tehnic și detalii de execuție, asistență tehnică, certificat energetic de performanță la încheierea lucrărilor și punctul de vedere al proiectantului, pentru construcții existente, extinderi și construcții noi”-acord cadru</t>
  </si>
  <si>
    <t>Achiziție centrală termică pe gaz</t>
  </si>
  <si>
    <t>Achiziție mașină de numărat și sortat monede</t>
  </si>
  <si>
    <t>Achiziții imobile (terenuri, construcții)</t>
  </si>
  <si>
    <t>Kit prelucrare și stocare imagini - Primăria Municipiului Craiova</t>
  </si>
  <si>
    <t>Achiziție centrală telefonică</t>
  </si>
  <si>
    <r>
      <t>TOTAL CAP. 51.02.01.03</t>
    </r>
    <r>
      <rPr>
        <b/>
        <sz val="11"/>
        <rFont val="Times New Roman"/>
        <family val="1"/>
      </rPr>
      <t xml:space="preserve"> (Autorități executive)</t>
    </r>
  </si>
  <si>
    <t>Modernizare rețea voce-date</t>
  </si>
  <si>
    <t>Echipament de telecomunicații vocale-centrală telefonică</t>
  </si>
  <si>
    <t>TOTAL CAP. 54.02.10 (Servicii publice comunitare de evidență a persoanelor)</t>
  </si>
  <si>
    <t>Reabilitare și consolidare corp central C.N. Carol I și Opera Română Craiova (cofinanțare)</t>
  </si>
  <si>
    <t>Înlocuire două cazane și un arzător centrală termică + hidrant exterior suprateran</t>
  </si>
  <si>
    <t>Reabilitare și consolidare zid de sprijin tronson II</t>
  </si>
  <si>
    <t>Înlocuire două cazane și arzătoare centrală termică</t>
  </si>
  <si>
    <t>Liceul de Arte Marin Sorescu (terțiar)</t>
  </si>
  <si>
    <t>Proiectare, achiziție și montaj centrală termică Școala Mică</t>
  </si>
  <si>
    <t>Software gestiune bibliotecă școlară</t>
  </si>
  <si>
    <t>Mașină de spălat pardoseli (3 buc.)</t>
  </si>
  <si>
    <t>Înlocuire cabină și punere în funcțiune ascensor clădire principală</t>
  </si>
  <si>
    <t>Mașini curățat mochete (3 buc.)</t>
  </si>
  <si>
    <t>Mașină curățat cartofi pentru cantină</t>
  </si>
  <si>
    <t>Liceul C-tin Brâncuși (terțiar)</t>
  </si>
  <si>
    <t>Camion C1 școală șoferi</t>
  </si>
  <si>
    <t>Liceul Energetic (terțiar)</t>
  </si>
  <si>
    <t>Mașină de spălat rufe</t>
  </si>
  <si>
    <t>Liceul Henri Coandă (terțiar)</t>
  </si>
  <si>
    <t>Dulap din inox cu uși glisante</t>
  </si>
  <si>
    <t>Achiziție și instalare sistem supraveghere video clădire D</t>
  </si>
  <si>
    <t>Achiziție și montare senzori antiefracție</t>
  </si>
  <si>
    <t>Lucrări execuție cămin vane pentru alimentare cu apă</t>
  </si>
  <si>
    <t>Instalații electrice de distribuție și protecție Corp A, Corp B, Atelier vechi și Atelier nou (servicii de proiectare)</t>
  </si>
  <si>
    <t>Proiectare și amenajare platformă depozitare gunoi</t>
  </si>
  <si>
    <t>Licență retail Microsoft Windows 10 Pro (50 buc.)</t>
  </si>
  <si>
    <t>Licență Office 2019 Home &amp; Business (50 buc.)</t>
  </si>
  <si>
    <t>Lic. Tehnologic  Transporturi Căi Ferate (terțiar)</t>
  </si>
  <si>
    <t>Ușă rabatare pentru atelierul auto</t>
  </si>
  <si>
    <t>Mașină spălat vase profesională</t>
  </si>
  <si>
    <t>Plasă protecție teren sport</t>
  </si>
  <si>
    <t>TOTAL CAP. 65.02.04.02 (Învățământ secundar superior)</t>
  </si>
  <si>
    <t>Proiect și demolare WC-uri curte (3 buc.)</t>
  </si>
  <si>
    <t>Mașină curățat cartofi</t>
  </si>
  <si>
    <t>TOTAL CAP. 65.02.04.01 (Învățământ secundar inferior)</t>
  </si>
  <si>
    <t>Grad.cu PP „Căsuța Fermecata” (terțiar)</t>
  </si>
  <si>
    <t>Reabilitare, extindere și împrejmuire Grădinița Căsuța Fermecată Craiova - str. Principatele Unite Nr.1</t>
  </si>
  <si>
    <t>Reabilitare sistem termic (execuție)</t>
  </si>
  <si>
    <t>Branșament trifazic pentru spălătorie</t>
  </si>
  <si>
    <t>Mașină de curățat cartofi profesională</t>
  </si>
  <si>
    <t>Extindere și modernizare sistem supraveghere video</t>
  </si>
  <si>
    <t>Mașină de spălat vase profesională</t>
  </si>
  <si>
    <t xml:space="preserve">Mașină de curățat cartofi </t>
  </si>
  <si>
    <t>TOTAL CAP. 65.02.03.01 (Învățământ preșcolar)</t>
  </si>
  <si>
    <t>Regenerare urbana în mun. Craiova prin revitalizarea Zonei Cornițoiu- etapa 1 (P.T.şi D.E., verificare tehnică de calitate, asistență tehnică, execuție)</t>
  </si>
  <si>
    <t>Skate Park (execuție)</t>
  </si>
  <si>
    <t>Modernizare construcție existentă Hipodrom (consultanță întocmire documentație pentru achiziție servicii de proiectare)</t>
  </si>
  <si>
    <t>Sistem cronometraj și instrumente de măsurare pentru competiții de atletism, sistem complet de panouri cu leduri pentru interior/exterior pentru "Stadion de atletism cu capacitate de peste 5000 de locuri"</t>
  </si>
  <si>
    <t>Achiziție aspirator stradal tip pubelă</t>
  </si>
  <si>
    <t>Achiziție sistem complet sonorizare</t>
  </si>
  <si>
    <t>Achiziție mașină de tuns gazonul</t>
  </si>
  <si>
    <t xml:space="preserve">Buldoexcavator pe roți </t>
  </si>
  <si>
    <t>Relocare și restaurare Biserica din lemn din Pocruia (dirigenție de șantier)</t>
  </si>
  <si>
    <t>Alimentare cu energie electrică Mun. Craiova - 4 stații de încărcare rapidă, Craiova, B-dul Oltenia, Jud. Dolj (aviz tehnic de racordare)</t>
  </si>
  <si>
    <t>Alimentare cu energie electrică Mun. Craiova - 2 stații de încărcare rapidă, Craiova, Piața Gării, Jud. Dolj (aviz tehnic de racordare)</t>
  </si>
  <si>
    <t>Executarea lucrărilor pentru "Creșterea eficienței energetice a blocurilor de locuințe din Mun. Craiova" (acord-cadru)</t>
  </si>
  <si>
    <t>Elaborarea documentației tehnico-economică pentru "Creșterea eficienței energetice a blocurilor de locuințe din Mun. Craiova" (acord-cadru)</t>
  </si>
  <si>
    <t>Elaborarea hărților strategice de zgomot pentru aglomerarea Craiova și a Planurilor de acțiune pentru prevenirea și reducerea zgomotului ambiant în Municipiul Craiova</t>
  </si>
  <si>
    <t>Modernizare str. Vânători (P.T.şi D.E., verificare tehnică de calitate, asistență tehnică, execuție)</t>
  </si>
  <si>
    <r>
      <t>Străpungere str. Traian Lalescu-Calea București-str. Henri Coandă (</t>
    </r>
    <r>
      <rPr>
        <sz val="12"/>
        <color indexed="8"/>
        <rFont val="Times New Roman"/>
        <family val="1"/>
      </rPr>
      <t>execuție</t>
    </r>
    <r>
      <rPr>
        <sz val="12"/>
        <rFont val="Times New Roman"/>
        <family val="1"/>
      </rPr>
      <t>)</t>
    </r>
  </si>
  <si>
    <t>Modernizare și reabilitare străzi, alei și trotuare (P.T.şi D.E., verificare tehnică de calitate, asistență tehnică, execuție) – acord cadru</t>
  </si>
  <si>
    <r>
      <t>Străpungere str. Traian Lalescu-Bvd. Calea București (</t>
    </r>
    <r>
      <rPr>
        <sz val="12"/>
        <color indexed="8"/>
        <rFont val="Times New Roman"/>
        <family val="1"/>
      </rPr>
      <t>P.T.şi D.E., verificare tehnică de calitate, asistență tehnică</t>
    </r>
    <r>
      <rPr>
        <sz val="12"/>
        <rFont val="Times New Roman"/>
        <family val="1"/>
      </rPr>
      <t>)</t>
    </r>
  </si>
  <si>
    <t>Reabilitare Pasaj rutier Electroputere (execuție)</t>
  </si>
  <si>
    <t>TOTAL CAP. 84.02.03.01 (Drumuri și poduri)</t>
  </si>
  <si>
    <t>Realizare studiu de oportunitate privind înnoirea parcului de vehicule de transport public urban pentru municipiul Craiova - Achiziția de autobuze noi și achiziția de tramvaie noi</t>
  </si>
  <si>
    <t xml:space="preserve">Amenajare perete verde vertical la Şcoala Mircea Eliade-Proiect pilot </t>
  </si>
  <si>
    <t>Tigai basculanta pe gaz, 80 l, bazin acţionat electric</t>
  </si>
  <si>
    <t>Cap. 68.02 (Asigurari si asistenta sociala)</t>
  </si>
  <si>
    <t xml:space="preserve">              TOTAL CAP. 68.02             </t>
  </si>
  <si>
    <t xml:space="preserve">Autoclav clasa B </t>
  </si>
  <si>
    <t>Căminul pentru persoane vârstnice (terţiar)</t>
  </si>
  <si>
    <t>TOTAL CAP. 68.02.04 Asistenţă acordată persoanelor în vârstă</t>
  </si>
  <si>
    <t>Reabilitare pasaj suprateran Km0 - Pasajul "Nicolae Titulescu" (execuție)</t>
  </si>
  <si>
    <t>Pasarelă pietonală -zona Hanul Doctorului (P.T.şi D.E., verificare tehnică de calitate, asistență tehnică, execuţie)</t>
  </si>
  <si>
    <t xml:space="preserve">Softuri educaționale </t>
  </si>
  <si>
    <t>Achiziție înlocuire sistem automat pentru administrarea parcării subterane</t>
  </si>
  <si>
    <r>
      <rPr>
        <b/>
        <sz val="12"/>
        <rFont val="Times New Roman"/>
        <family val="1"/>
      </rPr>
      <t>TOTAL CAP. 70.02.07</t>
    </r>
    <r>
      <rPr>
        <b/>
        <i/>
        <sz val="11"/>
        <rFont val="Times New Roman"/>
        <family val="1"/>
      </rPr>
      <t xml:space="preserve"> </t>
    </r>
    <r>
      <rPr>
        <b/>
        <sz val="11"/>
        <rFont val="Times New Roman"/>
        <family val="1"/>
      </rPr>
      <t>(Alimentare cu gaze naturale în localităţi)</t>
    </r>
  </si>
  <si>
    <t>Lucrări pentru realizarea obiectivelor/conductelor necesare racordării la sistemele de gaze naturale (cofinanţare)</t>
  </si>
  <si>
    <t>Reabilitare canal colector-stație epurare Municipiul Craiova (P.T.şi D.E., verificare tehnică de calitate, asistenţă tehnică, execuție)</t>
  </si>
  <si>
    <t>Complex sportiv - zona Piața Veche-Felix Aderca (P.T.şi D.E., verificare tehnică de calitate, asistenţă tehnică, execuție)</t>
  </si>
  <si>
    <t>Amenajări parcări supraetajate în mun. Craiova (P.T.şi D.E., verificare tehnică de calitate, asistenţă tehnică, execuție)</t>
  </si>
  <si>
    <t>Proiectare și instalare subsistem de alarmare la efracție</t>
  </si>
  <si>
    <t>Liceul Charles Laugier – (terțiar)</t>
  </si>
  <si>
    <t>Liceul Traian Vuia (terțiar)</t>
  </si>
  <si>
    <t>Liceul Tehnologic  Transporturi Căi Ferate (terțiar)</t>
  </si>
  <si>
    <t>Liceul Tehnologic George Bibescu (terțiar)</t>
  </si>
  <si>
    <t>Liceul Voltaire(terțiar)</t>
  </si>
  <si>
    <t xml:space="preserve">Separare de tronsonul termic principal și montare centrală termică pe clădirea cămin-etaj 3 (internat) </t>
  </si>
  <si>
    <t>Mobilier bucătărie (masa-dulap)</t>
  </si>
  <si>
    <t>Cuptor gastronomic electric digital cu convecţie și abur 4 tăvi</t>
  </si>
  <si>
    <t xml:space="preserve">Sistem închidere-deschidere automată cu interfon a 2 porți exterioare </t>
  </si>
  <si>
    <t>Grăd.cu PP „Elena Farago" (terțiar)</t>
  </si>
  <si>
    <r>
      <t>Creșterea atractivității zonei de est a Mun. Craiova prin dezvoltarea infrastructurii de agrement - Realizare parc tematic zona Hanul Doctorului-</t>
    </r>
    <r>
      <rPr>
        <sz val="12"/>
        <color indexed="8"/>
        <rFont val="Times New Roman"/>
        <family val="1"/>
      </rPr>
      <t>Dracula Park</t>
    </r>
    <r>
      <rPr>
        <sz val="12"/>
        <rFont val="Times New Roman"/>
        <family val="1"/>
      </rPr>
      <t xml:space="preserve"> (execuție)</t>
    </r>
  </si>
  <si>
    <t>Închidere inel de trafic zona de sud a mun. Craiova-Casetare canal deschis, modernizare str. Râului cu străpungere DN56-DN55 joncțiune cu Aleea 2 Bechet-(S.F., P.T.şi D.E., verificare tehnică de calitate, asistenţă tehnică)</t>
  </si>
  <si>
    <t>Reabilitare pasaj suprateran Km0 - Pasajul "Nicolae Titulescu" (D.A.L.I., P.T.şi D.E., verificare tehnică de calitate, asistenţă tehnică)</t>
  </si>
  <si>
    <t>Achiziție licențe windows+antivirus+office</t>
  </si>
  <si>
    <t xml:space="preserve">Echipamente profesionale de spălat și aspirat pardoseli </t>
  </si>
  <si>
    <t>Lucrări de dezvoltare și/sau completare a sistemului de înștiințare-alarmare al municipiului Craiova – Achiziție sirene electronice de 1200W</t>
  </si>
  <si>
    <t>Amenajare sensuri giratorii prevăzute cu elemente modulare prefabricate în municipiul Craiova</t>
  </si>
  <si>
    <t>Staţie de producere combustibil din resturi vegetale</t>
  </si>
  <si>
    <t>Achiziție cu montaj pardoseală sportivă pentru exterior - Grădina Botanică</t>
  </si>
  <si>
    <t>Anexa 70 la H.C.L.nr. 34/10.02.2022</t>
  </si>
  <si>
    <r>
      <t xml:space="preserve">      </t>
    </r>
    <r>
      <rPr>
        <b/>
        <sz val="14"/>
        <color indexed="8"/>
        <rFont val="Times New Roman"/>
        <family val="1"/>
      </rPr>
      <t>PROGRAM</t>
    </r>
    <r>
      <rPr>
        <b/>
        <sz val="14"/>
        <rFont val="Times New Roman"/>
        <family val="1"/>
      </rPr>
      <t xml:space="preserve"> DE INVESTITII  PUBLICE  2022</t>
    </r>
  </si>
  <si>
    <t>Preşedinte de şedinţă</t>
  </si>
  <si>
    <t>Radu Marinescu</t>
  </si>
  <si>
    <t>Achiziție cu montaj automate plăți taxe și impozite locale</t>
  </si>
  <si>
    <t>Școala Gimn. Ion Ţuculescu (terțiar)</t>
  </si>
  <si>
    <t>Școala Gimn. Gh. Ţițeica (terțiar)</t>
  </si>
  <si>
    <t xml:space="preserve">Mașină de spălat rufe cu uscător profesională </t>
  </si>
  <si>
    <t>Sistem de supraveghere video și sistem antiefracție la Școala Gimnazială Ion Țuculescu și la Grădinița nr.16 (structură a Școlii Gimnaziale Ion Țuculescu)</t>
  </si>
  <si>
    <t>Achiziție cu montaj semafoare prim-vehicul (semafor repetitor)</t>
  </si>
  <si>
    <t>C.N.Pedagogic  Ștefan Velovan –(terțiar)</t>
  </si>
  <si>
    <t>Reabilitare termică – lucrări de montare centrală termică și instalație termică interioară la Școala Gimnazială Gheorghe Bibescu (execuţie)</t>
  </si>
  <si>
    <t>Achiziție cu montaj echipamente de joacă pentru copii cu dizabilităţi</t>
  </si>
</sst>
</file>

<file path=xl/styles.xml><?xml version="1.0" encoding="utf-8"?>
<styleSheet xmlns="http://schemas.openxmlformats.org/spreadsheetml/2006/main">
  <numFmts count="12">
    <numFmt numFmtId="5" formatCode="#,##0&quot; &quot;;\-#,##0&quot; &quot;"/>
    <numFmt numFmtId="6" formatCode="#,##0&quot; &quot;;[Red]\-#,##0&quot; &quot;"/>
    <numFmt numFmtId="7" formatCode="#,##0.00&quot; &quot;;\-#,##0.00&quot; &quot;"/>
    <numFmt numFmtId="8" formatCode="#,##0.00&quot; &quot;;[Red]\-#,##0.00&quot; &quot;"/>
    <numFmt numFmtId="42" formatCode="_-* #,##0&quot; &quot;_-;\-* #,##0&quot; &quot;_-;_-* &quot;-&quot;&quot; &quot;_-;_-@_-"/>
    <numFmt numFmtId="41" formatCode="_-* #,##0_-;\-* #,##0_-;_-* &quot;-&quot;_-;_-@_-"/>
    <numFmt numFmtId="44" formatCode="_-* #,##0.00&quot; &quot;_-;\-* #,##0.00&quot; &quot;_-;_-* &quot;-&quot;??&quot; &quot;_-;_-@_-"/>
    <numFmt numFmtId="43" formatCode="_-* #,##0.00_-;\-* #,##0.00_-;_-* &quot;-&quot;??_-;_-@_-"/>
    <numFmt numFmtId="164" formatCode="&quot;Da&quot;;&quot;Da&quot;;&quot;Nu&quot;"/>
    <numFmt numFmtId="165" formatCode="&quot;Adevărat&quot;;&quot;Adevărat&quot;;&quot;Fals&quot;"/>
    <numFmt numFmtId="166" formatCode="&quot;Activat&quot;;&quot;Activat&quot;;&quot;Dezactivat&quot;"/>
    <numFmt numFmtId="167" formatCode="[$¥€-2]\ #,##0.00_);[Red]\([$¥€-2]\ #,##0.00\)"/>
  </numFmts>
  <fonts count="62">
    <font>
      <sz val="11"/>
      <color indexed="8"/>
      <name val="Calibri"/>
      <family val="2"/>
    </font>
    <font>
      <sz val="10"/>
      <name val="Arial"/>
      <family val="0"/>
    </font>
    <font>
      <sz val="11"/>
      <color indexed="8"/>
      <name val="Times New Roman"/>
      <family val="1"/>
    </font>
    <font>
      <sz val="10"/>
      <name val="Times New Roman"/>
      <family val="1"/>
    </font>
    <font>
      <sz val="11"/>
      <name val="Times New Roman"/>
      <family val="1"/>
    </font>
    <font>
      <b/>
      <sz val="14"/>
      <name val="Times New Roman"/>
      <family val="1"/>
    </font>
    <font>
      <b/>
      <sz val="14"/>
      <color indexed="8"/>
      <name val="Times New Roman"/>
      <family val="1"/>
    </font>
    <font>
      <b/>
      <sz val="12"/>
      <name val="Times New Roman"/>
      <family val="1"/>
    </font>
    <font>
      <sz val="12"/>
      <color indexed="8"/>
      <name val="Times New Roman"/>
      <family val="1"/>
    </font>
    <font>
      <b/>
      <sz val="13"/>
      <name val="Times New Roman"/>
      <family val="1"/>
    </font>
    <font>
      <b/>
      <i/>
      <sz val="13"/>
      <name val="Times New Roman"/>
      <family val="1"/>
    </font>
    <font>
      <b/>
      <sz val="10"/>
      <name val="Times New Roman"/>
      <family val="1"/>
    </font>
    <font>
      <sz val="12"/>
      <name val="Times New Roman"/>
      <family val="1"/>
    </font>
    <font>
      <b/>
      <sz val="11"/>
      <name val="Times New Roman"/>
      <family val="1"/>
    </font>
    <font>
      <sz val="13"/>
      <name val="Times New Roman"/>
      <family val="1"/>
    </font>
    <font>
      <b/>
      <sz val="10.5"/>
      <name val="Times New Roman"/>
      <family val="1"/>
    </font>
    <font>
      <b/>
      <i/>
      <sz val="11"/>
      <name val="Times New Roman"/>
      <family val="1"/>
    </font>
    <font>
      <sz val="11"/>
      <name val="Calibri"/>
      <family val="2"/>
    </font>
    <font>
      <b/>
      <u val="single"/>
      <sz val="14"/>
      <name val="Times New Roman"/>
      <family val="1"/>
    </font>
    <font>
      <b/>
      <sz val="14"/>
      <name val="Arial"/>
      <family val="2"/>
    </font>
    <font>
      <sz val="14"/>
      <color indexed="8"/>
      <name val="Times New Roman"/>
      <family val="1"/>
    </font>
    <font>
      <b/>
      <sz val="12"/>
      <name val="Arial"/>
      <family val="2"/>
    </font>
    <font>
      <b/>
      <u val="single"/>
      <sz val="12"/>
      <name val="Times New Roman"/>
      <family val="1"/>
    </font>
    <font>
      <b/>
      <sz val="11"/>
      <name val="Arial"/>
      <family val="2"/>
    </font>
    <font>
      <b/>
      <u val="single"/>
      <sz val="13"/>
      <name val="Times New Roman"/>
      <family val="1"/>
    </font>
    <font>
      <b/>
      <sz val="13"/>
      <color indexed="8"/>
      <name val="Times New Roman"/>
      <family val="1"/>
    </font>
    <font>
      <b/>
      <sz val="12"/>
      <color indexed="8"/>
      <name val="Times New Roman"/>
      <family val="1"/>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57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Times New Roman"/>
      <family val="1"/>
    </font>
    <font>
      <sz val="12"/>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7"/>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thin">
        <color indexed="8"/>
      </left>
      <right style="thin">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color indexed="63"/>
      </right>
      <top>
        <color indexed="63"/>
      </top>
      <bottom>
        <color indexed="63"/>
      </bottom>
    </border>
    <border>
      <left style="medium">
        <color indexed="8"/>
      </left>
      <right style="medium">
        <color indexed="8"/>
      </right>
      <top style="hair">
        <color indexed="8"/>
      </top>
      <bottom style="thin">
        <color indexed="8"/>
      </bottom>
    </border>
    <border>
      <left style="medium">
        <color indexed="8"/>
      </left>
      <right style="medium">
        <color indexed="8"/>
      </right>
      <top>
        <color indexed="63"/>
      </top>
      <bottom style="medium">
        <color indexed="8"/>
      </bottom>
    </border>
    <border>
      <left>
        <color indexed="63"/>
      </left>
      <right>
        <color indexed="63"/>
      </right>
      <top>
        <color indexed="63"/>
      </top>
      <bottom style="medium">
        <color indexed="8"/>
      </bottom>
    </border>
    <border>
      <left style="medium">
        <color indexed="8"/>
      </left>
      <right style="thin">
        <color indexed="8"/>
      </right>
      <top style="thin">
        <color indexed="8"/>
      </top>
      <bottom style="thin">
        <color indexed="8"/>
      </bottom>
    </border>
    <border>
      <left style="medium">
        <color indexed="8"/>
      </left>
      <right style="medium">
        <color indexed="8"/>
      </right>
      <top>
        <color indexed="63"/>
      </top>
      <bottom style="hair">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thin">
        <color indexed="8"/>
      </top>
      <bottom>
        <color indexed="63"/>
      </bottom>
    </border>
    <border>
      <left style="thin">
        <color indexed="8"/>
      </left>
      <right style="medium">
        <color indexed="8"/>
      </right>
      <top style="thin">
        <color indexed="8"/>
      </top>
      <bottom style="thin">
        <color indexed="8"/>
      </bottom>
    </border>
    <border>
      <left style="medium">
        <color indexed="8"/>
      </left>
      <right style="medium">
        <color indexed="8"/>
      </right>
      <top>
        <color indexed="63"/>
      </top>
      <bottom style="thin">
        <color indexed="8"/>
      </bottom>
    </border>
    <border>
      <left style="medium">
        <color indexed="8"/>
      </left>
      <right style="medium">
        <color indexed="8"/>
      </right>
      <top style="medium">
        <color indexed="8"/>
      </top>
      <bottom style="thin">
        <color indexed="8"/>
      </bottom>
    </border>
    <border>
      <left style="thin">
        <color indexed="8"/>
      </left>
      <right>
        <color indexed="63"/>
      </right>
      <top style="thin">
        <color indexed="8"/>
      </top>
      <bottom style="thin">
        <color indexed="8"/>
      </bottom>
    </border>
    <border>
      <left style="medium">
        <color indexed="8"/>
      </left>
      <right>
        <color indexed="63"/>
      </right>
      <top style="thin">
        <color indexed="8"/>
      </top>
      <bottom style="thin">
        <color indexed="8"/>
      </bottom>
    </border>
    <border>
      <left>
        <color indexed="63"/>
      </left>
      <right style="hair">
        <color indexed="8"/>
      </right>
      <top>
        <color indexed="63"/>
      </top>
      <bottom style="medium">
        <color indexed="8"/>
      </bottom>
    </border>
    <border>
      <left>
        <color indexed="63"/>
      </left>
      <right>
        <color indexed="63"/>
      </right>
      <top style="hair">
        <color indexed="8"/>
      </top>
      <bottom style="medium">
        <color indexed="8"/>
      </bottom>
    </border>
    <border>
      <left style="medium">
        <color indexed="8"/>
      </left>
      <right style="medium">
        <color indexed="8"/>
      </right>
      <top style="medium">
        <color indexed="8"/>
      </top>
      <bottom>
        <color indexed="63"/>
      </bottom>
    </border>
    <border>
      <left>
        <color indexed="63"/>
      </left>
      <right>
        <color indexed="63"/>
      </right>
      <top style="medium">
        <color indexed="8"/>
      </top>
      <bottom style="thin">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style="thin">
        <color indexed="8"/>
      </top>
      <bottom style="thin">
        <color indexed="8"/>
      </bottom>
    </border>
    <border>
      <left>
        <color indexed="63"/>
      </left>
      <right style="medium"/>
      <top>
        <color indexed="63"/>
      </top>
      <bottom>
        <color indexed="63"/>
      </bottom>
    </border>
    <border>
      <left style="medium"/>
      <right style="medium"/>
      <top>
        <color indexed="63"/>
      </top>
      <bottom>
        <color indexed="63"/>
      </bottom>
    </border>
    <border>
      <left style="medium">
        <color indexed="8"/>
      </left>
      <right style="medium">
        <color indexed="8"/>
      </right>
      <top style="thin">
        <color indexed="8"/>
      </top>
      <bottom style="medium"/>
    </border>
    <border>
      <left style="medium">
        <color indexed="8"/>
      </left>
      <right style="medium">
        <color indexed="8"/>
      </right>
      <top>
        <color indexed="63"/>
      </top>
      <bottom style="medium"/>
    </border>
    <border>
      <left style="medium">
        <color indexed="8"/>
      </left>
      <right>
        <color indexed="63"/>
      </right>
      <top style="medium"/>
      <bottom style="thin">
        <color indexed="8"/>
      </bottom>
    </border>
    <border>
      <left style="medium">
        <color indexed="8"/>
      </left>
      <right style="medium">
        <color indexed="8"/>
      </right>
      <top style="medium"/>
      <bottom style="thin">
        <color indexed="8"/>
      </bottom>
    </border>
    <border>
      <left>
        <color indexed="63"/>
      </left>
      <right>
        <color indexed="63"/>
      </right>
      <top style="thin">
        <color indexed="8"/>
      </top>
      <bottom>
        <color indexed="63"/>
      </bottom>
    </border>
    <border>
      <left>
        <color indexed="63"/>
      </left>
      <right style="thin"/>
      <top style="thin"/>
      <bottom style="thin"/>
    </border>
    <border>
      <left style="medium">
        <color indexed="8"/>
      </left>
      <right style="medium">
        <color indexed="8"/>
      </right>
      <top style="thin">
        <color indexed="8"/>
      </top>
      <bottom style="thin"/>
    </border>
    <border>
      <left style="medium">
        <color indexed="8"/>
      </left>
      <right style="medium">
        <color indexed="8"/>
      </right>
      <top style="medium">
        <color indexed="8"/>
      </top>
      <bottom style="thin"/>
    </border>
    <border>
      <left style="medium">
        <color indexed="8"/>
      </left>
      <right style="medium">
        <color indexed="8"/>
      </right>
      <top>
        <color indexed="63"/>
      </top>
      <bottom style="thin"/>
    </border>
    <border>
      <left>
        <color indexed="63"/>
      </left>
      <right>
        <color indexed="63"/>
      </right>
      <top style="thin">
        <color indexed="8"/>
      </top>
      <bottom style="thin">
        <color indexed="8"/>
      </bottom>
    </border>
    <border>
      <left style="medium">
        <color indexed="8"/>
      </left>
      <right style="medium">
        <color indexed="8"/>
      </right>
      <top style="thin"/>
      <bottom style="thin"/>
    </border>
    <border>
      <left>
        <color indexed="63"/>
      </left>
      <right style="thin">
        <color indexed="8"/>
      </right>
      <top style="thin">
        <color indexed="8"/>
      </top>
      <bottom style="thin">
        <color indexed="8"/>
      </bottom>
    </border>
    <border>
      <left style="medium">
        <color indexed="8"/>
      </left>
      <right>
        <color indexed="63"/>
      </right>
      <top style="thin">
        <color indexed="8"/>
      </top>
      <bottom style="thin"/>
    </border>
    <border>
      <left style="medium">
        <color indexed="8"/>
      </left>
      <right style="medium"/>
      <top style="thin">
        <color indexed="8"/>
      </top>
      <bottom style="thin">
        <color indexed="8"/>
      </bottom>
    </border>
    <border>
      <left style="medium"/>
      <right style="thin">
        <color indexed="8"/>
      </right>
      <top style="thin"/>
      <bottom style="medium"/>
    </border>
    <border>
      <left style="medium">
        <color indexed="8"/>
      </left>
      <right style="medium">
        <color indexed="8"/>
      </right>
      <top style="thin"/>
      <bottom style="medium"/>
    </border>
    <border>
      <left style="medium"/>
      <right style="medium">
        <color indexed="8"/>
      </right>
      <top style="medium"/>
      <bottom style="thin">
        <color indexed="8"/>
      </bottom>
    </border>
    <border>
      <left style="medium">
        <color indexed="8"/>
      </left>
      <right style="thin">
        <color indexed="8"/>
      </right>
      <top style="thin"/>
      <bottom style="thin">
        <color indexed="8"/>
      </bottom>
    </border>
    <border>
      <left style="medium">
        <color indexed="8"/>
      </left>
      <right style="medium">
        <color indexed="8"/>
      </right>
      <top style="thin"/>
      <bottom style="thin">
        <color indexed="8"/>
      </bottom>
    </border>
    <border>
      <left style="medium">
        <color indexed="8"/>
      </left>
      <right style="thin">
        <color indexed="8"/>
      </right>
      <top style="thin">
        <color indexed="8"/>
      </top>
      <bottom style="thin"/>
    </border>
    <border>
      <left>
        <color indexed="63"/>
      </left>
      <right>
        <color indexed="63"/>
      </right>
      <top style="thin">
        <color indexed="8"/>
      </top>
      <bottom style="thin"/>
    </border>
    <border>
      <left>
        <color indexed="63"/>
      </left>
      <right>
        <color indexed="63"/>
      </right>
      <top style="thin"/>
      <bottom style="thin">
        <color indexed="8"/>
      </bottom>
    </border>
    <border>
      <left style="medium">
        <color indexed="8"/>
      </left>
      <right style="medium"/>
      <top style="thin"/>
      <bottom style="thin">
        <color indexed="8"/>
      </bottom>
    </border>
    <border>
      <left>
        <color indexed="63"/>
      </left>
      <right style="medium">
        <color indexed="8"/>
      </right>
      <top style="thin"/>
      <bottom style="thin">
        <color indexed="8"/>
      </bottom>
    </border>
    <border>
      <left style="medium">
        <color indexed="8"/>
      </left>
      <right style="medium"/>
      <top style="thin">
        <color indexed="8"/>
      </top>
      <bottom style="thin"/>
    </border>
    <border>
      <left>
        <color indexed="63"/>
      </left>
      <right style="medium">
        <color indexed="8"/>
      </right>
      <top style="thin">
        <color indexed="8"/>
      </top>
      <bottom style="thin"/>
    </border>
    <border>
      <left style="medium">
        <color indexed="8"/>
      </left>
      <right style="medium">
        <color indexed="8"/>
      </right>
      <top style="thin"/>
      <bottom>
        <color indexed="63"/>
      </bottom>
    </border>
    <border>
      <left>
        <color indexed="63"/>
      </left>
      <right>
        <color indexed="63"/>
      </right>
      <top style="thin"/>
      <bottom>
        <color indexed="63"/>
      </bottom>
    </border>
    <border>
      <left style="medium">
        <color indexed="8"/>
      </left>
      <right style="medium"/>
      <top>
        <color indexed="63"/>
      </top>
      <bottom>
        <color indexed="63"/>
      </bottom>
    </border>
    <border>
      <left>
        <color indexed="63"/>
      </left>
      <right>
        <color indexed="63"/>
      </right>
      <top style="medium">
        <color indexed="8"/>
      </top>
      <bottom style="medium">
        <color indexed="8"/>
      </bottom>
    </border>
    <border>
      <left style="thin">
        <color indexed="8"/>
      </left>
      <right style="thin">
        <color indexed="8"/>
      </right>
      <top style="thin">
        <color indexed="8"/>
      </top>
      <bottom style="thin"/>
    </border>
    <border>
      <left style="thin">
        <color indexed="8"/>
      </left>
      <right style="thin">
        <color indexed="8"/>
      </right>
      <top style="thin"/>
      <bottom style="thin">
        <color indexed="8"/>
      </bottom>
    </border>
    <border>
      <left>
        <color indexed="63"/>
      </left>
      <right style="thin">
        <color indexed="8"/>
      </right>
      <top style="thin"/>
      <bottom style="thin">
        <color indexed="8"/>
      </bottom>
    </border>
    <border>
      <left style="medium"/>
      <right style="medium"/>
      <top style="thin"/>
      <bottom>
        <color indexed="63"/>
      </bottom>
    </border>
    <border>
      <left style="medium"/>
      <right style="thin">
        <color indexed="8"/>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0" borderId="2" applyNumberFormat="0" applyFill="0" applyAlignment="0" applyProtection="0"/>
    <xf numFmtId="0" fontId="48" fillId="28" borderId="0" applyNumberFormat="0" applyBorder="0" applyAlignment="0" applyProtection="0"/>
    <xf numFmtId="0" fontId="49" fillId="27" borderId="3" applyNumberFormat="0" applyAlignment="0" applyProtection="0"/>
    <xf numFmtId="0" fontId="50" fillId="29" borderId="1" applyNumberFormat="0" applyAlignment="0" applyProtection="0"/>
    <xf numFmtId="44" fontId="1" fillId="0" borderId="0" applyFill="0" applyBorder="0" applyAlignment="0" applyProtection="0"/>
    <xf numFmtId="42" fontId="1" fillId="0" borderId="0" applyFill="0" applyBorder="0" applyAlignment="0" applyProtection="0"/>
    <xf numFmtId="0" fontId="51" fillId="30" borderId="0" applyNumberFormat="0" applyBorder="0" applyAlignment="0" applyProtection="0"/>
    <xf numFmtId="0" fontId="0" fillId="31" borderId="4" applyNumberFormat="0" applyFont="0" applyAlignment="0" applyProtection="0"/>
    <xf numFmtId="9" fontId="1" fillId="0" borderId="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2" borderId="9" applyNumberFormat="0" applyAlignment="0" applyProtection="0"/>
    <xf numFmtId="43" fontId="1" fillId="0" borderId="0" applyFill="0" applyBorder="0" applyAlignment="0" applyProtection="0"/>
    <xf numFmtId="41" fontId="1" fillId="0" borderId="0" applyFill="0" applyBorder="0" applyAlignment="0" applyProtection="0"/>
  </cellStyleXfs>
  <cellXfs count="223">
    <xf numFmtId="0" fontId="0" fillId="0" borderId="0" xfId="0" applyAlignment="1">
      <alignment/>
    </xf>
    <xf numFmtId="0" fontId="0" fillId="0" borderId="0" xfId="0" applyFont="1" applyAlignment="1">
      <alignment/>
    </xf>
    <xf numFmtId="0" fontId="2" fillId="0" borderId="0" xfId="0" applyFont="1" applyAlignment="1">
      <alignment vertical="center"/>
    </xf>
    <xf numFmtId="0" fontId="2" fillId="0" borderId="0" xfId="0" applyFont="1" applyBorder="1" applyAlignment="1">
      <alignment/>
    </xf>
    <xf numFmtId="0" fontId="7" fillId="0" borderId="0" xfId="0" applyFont="1" applyBorder="1" applyAlignment="1">
      <alignment horizontal="left"/>
    </xf>
    <xf numFmtId="0" fontId="8" fillId="0" borderId="0" xfId="0" applyFont="1" applyBorder="1" applyAlignment="1">
      <alignment horizontal="center" vertical="center"/>
    </xf>
    <xf numFmtId="0" fontId="9" fillId="33" borderId="10" xfId="0" applyFont="1" applyFill="1" applyBorder="1" applyAlignment="1">
      <alignment vertical="center"/>
    </xf>
    <xf numFmtId="0" fontId="9" fillId="33" borderId="10" xfId="0" applyFont="1" applyFill="1" applyBorder="1" applyAlignment="1">
      <alignment horizontal="center" vertical="center" wrapText="1"/>
    </xf>
    <xf numFmtId="0" fontId="9" fillId="0" borderId="11" xfId="0" applyFont="1" applyFill="1" applyBorder="1" applyAlignment="1">
      <alignment vertical="center"/>
    </xf>
    <xf numFmtId="0" fontId="10" fillId="33" borderId="0" xfId="0" applyFont="1" applyFill="1" applyBorder="1" applyAlignment="1">
      <alignment vertical="center"/>
    </xf>
    <xf numFmtId="3" fontId="10" fillId="33" borderId="11" xfId="0" applyNumberFormat="1" applyFont="1" applyFill="1" applyBorder="1" applyAlignment="1">
      <alignment horizontal="right" vertical="center" wrapText="1"/>
    </xf>
    <xf numFmtId="0" fontId="11" fillId="0" borderId="11" xfId="0" applyFont="1" applyBorder="1" applyAlignment="1">
      <alignment/>
    </xf>
    <xf numFmtId="0" fontId="8" fillId="0" borderId="12" xfId="0" applyFont="1" applyFill="1" applyBorder="1" applyAlignment="1">
      <alignment horizontal="left" vertical="center" wrapText="1"/>
    </xf>
    <xf numFmtId="3" fontId="8" fillId="34" borderId="13" xfId="0" applyNumberFormat="1" applyFont="1" applyFill="1" applyBorder="1" applyAlignment="1">
      <alignment horizontal="right" vertical="center"/>
    </xf>
    <xf numFmtId="0" fontId="10" fillId="33" borderId="13" xfId="0" applyFont="1" applyFill="1" applyBorder="1" applyAlignment="1">
      <alignment vertical="center"/>
    </xf>
    <xf numFmtId="0" fontId="11" fillId="0" borderId="14" xfId="0" applyFont="1" applyBorder="1" applyAlignment="1">
      <alignment/>
    </xf>
    <xf numFmtId="0" fontId="7" fillId="35" borderId="13" xfId="0" applyNumberFormat="1" applyFont="1" applyFill="1" applyBorder="1" applyAlignment="1">
      <alignment horizontal="left" vertical="center" wrapText="1"/>
    </xf>
    <xf numFmtId="37" fontId="7" fillId="35" borderId="15" xfId="0" applyNumberFormat="1" applyFont="1" applyFill="1" applyBorder="1" applyAlignment="1">
      <alignment horizontal="right" vertical="center"/>
    </xf>
    <xf numFmtId="0" fontId="11" fillId="0" borderId="16" xfId="0" applyFont="1" applyBorder="1" applyAlignment="1">
      <alignment/>
    </xf>
    <xf numFmtId="0" fontId="9" fillId="36" borderId="17" xfId="0" applyFont="1" applyFill="1" applyBorder="1" applyAlignment="1">
      <alignment horizontal="center" vertical="center" wrapText="1"/>
    </xf>
    <xf numFmtId="37" fontId="9" fillId="36" borderId="16" xfId="0" applyNumberFormat="1" applyFont="1" applyFill="1" applyBorder="1" applyAlignment="1">
      <alignment vertical="center"/>
    </xf>
    <xf numFmtId="0" fontId="4" fillId="0" borderId="11" xfId="0" applyFont="1" applyBorder="1" applyAlignment="1">
      <alignment vertical="center" wrapText="1"/>
    </xf>
    <xf numFmtId="3" fontId="12" fillId="34" borderId="13" xfId="0" applyNumberFormat="1" applyFont="1" applyFill="1" applyBorder="1" applyAlignment="1">
      <alignment vertical="center" wrapText="1"/>
    </xf>
    <xf numFmtId="0" fontId="7" fillId="35" borderId="18" xfId="0" applyFont="1" applyFill="1" applyBorder="1" applyAlignment="1">
      <alignment horizontal="left" vertical="center" wrapText="1"/>
    </xf>
    <xf numFmtId="0" fontId="4" fillId="0" borderId="19" xfId="0" applyFont="1" applyBorder="1" applyAlignment="1">
      <alignment wrapText="1"/>
    </xf>
    <xf numFmtId="0" fontId="9" fillId="36" borderId="20" xfId="0" applyFont="1" applyFill="1" applyBorder="1" applyAlignment="1">
      <alignment horizontal="center"/>
    </xf>
    <xf numFmtId="37" fontId="9" fillId="36" borderId="20" xfId="0" applyNumberFormat="1" applyFont="1" applyFill="1" applyBorder="1" applyAlignment="1">
      <alignment vertical="center"/>
    </xf>
    <xf numFmtId="0" fontId="4" fillId="0" borderId="13" xfId="0" applyFont="1" applyBorder="1" applyAlignment="1">
      <alignment vertical="center" wrapText="1"/>
    </xf>
    <xf numFmtId="0" fontId="12" fillId="34" borderId="21" xfId="0" applyFont="1" applyFill="1" applyBorder="1" applyAlignment="1">
      <alignment horizontal="justify" vertical="center" wrapText="1"/>
    </xf>
    <xf numFmtId="3" fontId="12" fillId="34" borderId="13" xfId="0" applyNumberFormat="1" applyFont="1" applyFill="1" applyBorder="1" applyAlignment="1">
      <alignment vertical="center"/>
    </xf>
    <xf numFmtId="3" fontId="10" fillId="33" borderId="13" xfId="0" applyNumberFormat="1" applyFont="1" applyFill="1" applyBorder="1" applyAlignment="1">
      <alignment horizontal="right" vertical="center" wrapText="1"/>
    </xf>
    <xf numFmtId="0" fontId="4" fillId="34" borderId="13" xfId="0" applyFont="1" applyFill="1" applyBorder="1" applyAlignment="1">
      <alignment vertical="center" wrapText="1"/>
    </xf>
    <xf numFmtId="0" fontId="12" fillId="0" borderId="12" xfId="0" applyFont="1" applyFill="1" applyBorder="1" applyAlignment="1">
      <alignment horizontal="justify" vertical="center" wrapText="1"/>
    </xf>
    <xf numFmtId="3" fontId="12" fillId="0" borderId="13" xfId="0" applyNumberFormat="1" applyFont="1" applyFill="1" applyBorder="1" applyAlignment="1">
      <alignment vertical="center"/>
    </xf>
    <xf numFmtId="37" fontId="7" fillId="35" borderId="13" xfId="0" applyNumberFormat="1" applyFont="1" applyFill="1" applyBorder="1" applyAlignment="1">
      <alignment horizontal="right" vertical="center"/>
    </xf>
    <xf numFmtId="0" fontId="12" fillId="0" borderId="13" xfId="0" applyFont="1" applyFill="1" applyBorder="1" applyAlignment="1">
      <alignment horizontal="justify" vertical="center" wrapText="1"/>
    </xf>
    <xf numFmtId="0" fontId="12" fillId="0" borderId="13" xfId="0" applyFont="1" applyBorder="1" applyAlignment="1">
      <alignment vertical="center" wrapText="1"/>
    </xf>
    <xf numFmtId="0" fontId="8" fillId="0" borderId="13" xfId="0" applyFont="1" applyBorder="1" applyAlignment="1">
      <alignment vertical="center" wrapText="1"/>
    </xf>
    <xf numFmtId="0" fontId="3" fillId="0" borderId="19" xfId="0" applyFont="1" applyBorder="1" applyAlignment="1">
      <alignment wrapText="1"/>
    </xf>
    <xf numFmtId="0" fontId="4" fillId="0" borderId="11" xfId="0" applyFont="1" applyBorder="1" applyAlignment="1">
      <alignment vertical="center"/>
    </xf>
    <xf numFmtId="0" fontId="8" fillId="0" borderId="22" xfId="0" applyFont="1" applyFill="1" applyBorder="1" applyAlignment="1">
      <alignment horizontal="justify" vertical="center" wrapText="1"/>
    </xf>
    <xf numFmtId="3" fontId="12" fillId="0" borderId="22" xfId="0" applyNumberFormat="1" applyFont="1" applyFill="1" applyBorder="1" applyAlignment="1">
      <alignment vertical="center" wrapText="1"/>
    </xf>
    <xf numFmtId="0" fontId="8" fillId="0" borderId="13" xfId="0" applyFont="1" applyFill="1" applyBorder="1" applyAlignment="1">
      <alignment horizontal="justify" vertical="center" wrapText="1"/>
    </xf>
    <xf numFmtId="0" fontId="0" fillId="0" borderId="0" xfId="0" applyBorder="1" applyAlignment="1">
      <alignment/>
    </xf>
    <xf numFmtId="0" fontId="12" fillId="0" borderId="13" xfId="0" applyFont="1" applyBorder="1" applyAlignment="1">
      <alignment vertical="center"/>
    </xf>
    <xf numFmtId="0" fontId="12" fillId="0" borderId="18" xfId="0" applyFont="1" applyFill="1" applyBorder="1" applyAlignment="1">
      <alignment horizontal="justify" vertical="center" wrapText="1"/>
    </xf>
    <xf numFmtId="3" fontId="12" fillId="0" borderId="13" xfId="0" applyNumberFormat="1" applyFont="1" applyBorder="1" applyAlignment="1">
      <alignment vertical="center"/>
    </xf>
    <xf numFmtId="3" fontId="10" fillId="33" borderId="23" xfId="0" applyNumberFormat="1" applyFont="1" applyFill="1" applyBorder="1" applyAlignment="1">
      <alignment horizontal="right" vertical="center" wrapText="1"/>
    </xf>
    <xf numFmtId="0" fontId="12" fillId="34" borderId="13" xfId="0" applyFont="1" applyFill="1" applyBorder="1" applyAlignment="1">
      <alignment vertical="center"/>
    </xf>
    <xf numFmtId="3" fontId="14" fillId="34" borderId="23" xfId="0" applyNumberFormat="1" applyFont="1" applyFill="1" applyBorder="1" applyAlignment="1">
      <alignment horizontal="right" vertical="center" wrapText="1"/>
    </xf>
    <xf numFmtId="3" fontId="12" fillId="0" borderId="13" xfId="0" applyNumberFormat="1" applyFont="1" applyBorder="1" applyAlignment="1">
      <alignment horizontal="right" vertical="center"/>
    </xf>
    <xf numFmtId="3" fontId="10" fillId="33" borderId="24" xfId="0" applyNumberFormat="1" applyFont="1" applyFill="1" applyBorder="1" applyAlignment="1">
      <alignment horizontal="right" vertical="center" wrapText="1"/>
    </xf>
    <xf numFmtId="0" fontId="2" fillId="0" borderId="11" xfId="0" applyFont="1" applyBorder="1" applyAlignment="1">
      <alignment horizontal="right"/>
    </xf>
    <xf numFmtId="0" fontId="12" fillId="0" borderId="12" xfId="0" applyFont="1" applyFill="1" applyBorder="1" applyAlignment="1">
      <alignment vertical="center" wrapText="1"/>
    </xf>
    <xf numFmtId="37" fontId="8" fillId="34" borderId="23" xfId="0" applyNumberFormat="1" applyFont="1" applyFill="1" applyBorder="1" applyAlignment="1">
      <alignment vertical="center"/>
    </xf>
    <xf numFmtId="3" fontId="8" fillId="34" borderId="13" xfId="0" applyNumberFormat="1" applyFont="1" applyFill="1" applyBorder="1" applyAlignment="1">
      <alignment vertical="center"/>
    </xf>
    <xf numFmtId="0" fontId="8" fillId="0" borderId="25" xfId="0" applyFont="1" applyBorder="1" applyAlignment="1">
      <alignment horizontal="justify" vertical="center" wrapText="1"/>
    </xf>
    <xf numFmtId="0" fontId="12" fillId="0" borderId="26" xfId="0" applyNumberFormat="1" applyFont="1" applyFill="1" applyBorder="1" applyAlignment="1">
      <alignment horizontal="left" vertical="center" wrapText="1"/>
    </xf>
    <xf numFmtId="37" fontId="12" fillId="0" borderId="23" xfId="0" applyNumberFormat="1" applyFont="1" applyFill="1" applyBorder="1" applyAlignment="1">
      <alignment horizontal="right" vertical="center"/>
    </xf>
    <xf numFmtId="37" fontId="12" fillId="0" borderId="13" xfId="0" applyNumberFormat="1" applyFont="1" applyFill="1" applyBorder="1" applyAlignment="1">
      <alignment horizontal="right" vertical="center"/>
    </xf>
    <xf numFmtId="0" fontId="2" fillId="0" borderId="16" xfId="0" applyFont="1" applyBorder="1" applyAlignment="1">
      <alignment/>
    </xf>
    <xf numFmtId="0" fontId="9" fillId="36" borderId="27" xfId="0" applyFont="1" applyFill="1" applyBorder="1" applyAlignment="1">
      <alignment horizontal="center" vertical="center"/>
    </xf>
    <xf numFmtId="37" fontId="12" fillId="34" borderId="23" xfId="0" applyNumberFormat="1" applyFont="1" applyFill="1" applyBorder="1" applyAlignment="1">
      <alignment horizontal="right" vertical="center"/>
    </xf>
    <xf numFmtId="37" fontId="12" fillId="0" borderId="15" xfId="0" applyNumberFormat="1" applyFont="1" applyBorder="1" applyAlignment="1">
      <alignment horizontal="right" vertical="center"/>
    </xf>
    <xf numFmtId="37" fontId="9" fillId="35" borderId="15" xfId="0" applyNumberFormat="1" applyFont="1" applyFill="1" applyBorder="1" applyAlignment="1">
      <alignment horizontal="right" vertical="center"/>
    </xf>
    <xf numFmtId="0" fontId="9" fillId="36" borderId="28" xfId="0" applyFont="1" applyFill="1" applyBorder="1" applyAlignment="1">
      <alignment horizontal="center" vertical="center"/>
    </xf>
    <xf numFmtId="0" fontId="17" fillId="0" borderId="0" xfId="0" applyFont="1" applyAlignment="1">
      <alignment/>
    </xf>
    <xf numFmtId="0" fontId="9" fillId="34" borderId="11" xfId="0" applyFont="1" applyFill="1" applyBorder="1" applyAlignment="1">
      <alignment vertical="center"/>
    </xf>
    <xf numFmtId="0" fontId="12" fillId="34" borderId="13" xfId="0" applyFont="1" applyFill="1" applyBorder="1" applyAlignment="1">
      <alignment vertical="center" wrapText="1"/>
    </xf>
    <xf numFmtId="3" fontId="12" fillId="34" borderId="23" xfId="0" applyNumberFormat="1" applyFont="1" applyFill="1" applyBorder="1" applyAlignment="1">
      <alignment vertical="center" wrapText="1"/>
    </xf>
    <xf numFmtId="0" fontId="9" fillId="0" borderId="29" xfId="0" applyFont="1" applyFill="1" applyBorder="1" applyAlignment="1">
      <alignment vertical="center"/>
    </xf>
    <xf numFmtId="0" fontId="10" fillId="33" borderId="30" xfId="0" applyFont="1" applyFill="1" applyBorder="1" applyAlignment="1">
      <alignment vertical="center"/>
    </xf>
    <xf numFmtId="3" fontId="8" fillId="0" borderId="13" xfId="0" applyNumberFormat="1" applyFont="1" applyFill="1" applyBorder="1" applyAlignment="1">
      <alignment horizontal="right" vertical="center"/>
    </xf>
    <xf numFmtId="0" fontId="2" fillId="37" borderId="31" xfId="0" applyFont="1" applyFill="1" applyBorder="1" applyAlignment="1">
      <alignment/>
    </xf>
    <xf numFmtId="0" fontId="5" fillId="37" borderId="32" xfId="0" applyFont="1" applyFill="1" applyBorder="1" applyAlignment="1">
      <alignment horizontal="center" vertical="center"/>
    </xf>
    <xf numFmtId="37" fontId="18" fillId="37" borderId="10" xfId="0" applyNumberFormat="1" applyFont="1" applyFill="1" applyBorder="1" applyAlignment="1">
      <alignment vertical="center"/>
    </xf>
    <xf numFmtId="0" fontId="0" fillId="0" borderId="0" xfId="0" applyNumberFormat="1" applyFont="1" applyAlignment="1">
      <alignment/>
    </xf>
    <xf numFmtId="0" fontId="0" fillId="0" borderId="0" xfId="0" applyFont="1" applyBorder="1" applyAlignment="1">
      <alignment/>
    </xf>
    <xf numFmtId="0" fontId="19" fillId="0" borderId="0" xfId="0" applyFont="1" applyBorder="1" applyAlignment="1">
      <alignment horizontal="center"/>
    </xf>
    <xf numFmtId="4" fontId="18" fillId="0" borderId="0" xfId="0" applyNumberFormat="1" applyFont="1" applyBorder="1" applyAlignment="1">
      <alignment vertical="center"/>
    </xf>
    <xf numFmtId="0" fontId="2" fillId="0" borderId="0" xfId="0" applyFont="1" applyAlignment="1">
      <alignment/>
    </xf>
    <xf numFmtId="0" fontId="20" fillId="0" borderId="0" xfId="0" applyFont="1" applyBorder="1" applyAlignment="1">
      <alignment horizontal="left"/>
    </xf>
    <xf numFmtId="0" fontId="0" fillId="0" borderId="0" xfId="0" applyFont="1" applyBorder="1" applyAlignment="1">
      <alignment horizontal="right"/>
    </xf>
    <xf numFmtId="4" fontId="2" fillId="0" borderId="0" xfId="0" applyNumberFormat="1" applyFont="1" applyBorder="1" applyAlignment="1">
      <alignment horizontal="center" vertical="center"/>
    </xf>
    <xf numFmtId="0" fontId="21" fillId="0" borderId="0" xfId="0" applyFont="1" applyBorder="1" applyAlignment="1">
      <alignment horizontal="center"/>
    </xf>
    <xf numFmtId="4" fontId="22" fillId="0" borderId="0" xfId="0" applyNumberFormat="1" applyFont="1" applyBorder="1" applyAlignment="1">
      <alignment vertical="center"/>
    </xf>
    <xf numFmtId="0" fontId="0" fillId="0" borderId="0" xfId="0" applyFont="1" applyBorder="1" applyAlignment="1">
      <alignment horizontal="left"/>
    </xf>
    <xf numFmtId="0" fontId="23" fillId="0" borderId="0" xfId="0" applyFont="1" applyBorder="1" applyAlignment="1">
      <alignment horizontal="center"/>
    </xf>
    <xf numFmtId="3" fontId="24" fillId="0" borderId="0" xfId="0" applyNumberFormat="1" applyFont="1" applyBorder="1" applyAlignment="1">
      <alignment vertical="center"/>
    </xf>
    <xf numFmtId="3" fontId="2" fillId="0" borderId="0" xfId="0" applyNumberFormat="1" applyFont="1" applyBorder="1" applyAlignment="1">
      <alignment vertical="center"/>
    </xf>
    <xf numFmtId="0" fontId="2" fillId="0" borderId="0" xfId="0" applyFont="1" applyBorder="1" applyAlignment="1">
      <alignment vertical="center"/>
    </xf>
    <xf numFmtId="0" fontId="3" fillId="0" borderId="0" xfId="0" applyFont="1" applyBorder="1" applyAlignment="1">
      <alignment horizontal="left"/>
    </xf>
    <xf numFmtId="0" fontId="7" fillId="35" borderId="33" xfId="0" applyNumberFormat="1" applyFont="1" applyFill="1" applyBorder="1" applyAlignment="1">
      <alignment horizontal="left" vertical="center" wrapText="1"/>
    </xf>
    <xf numFmtId="0" fontId="0" fillId="0" borderId="34" xfId="0" applyBorder="1" applyAlignment="1">
      <alignment/>
    </xf>
    <xf numFmtId="0" fontId="2" fillId="0" borderId="35" xfId="0" applyFont="1" applyBorder="1" applyAlignment="1">
      <alignment horizontal="right"/>
    </xf>
    <xf numFmtId="0" fontId="11" fillId="0" borderId="35" xfId="0" applyFont="1" applyBorder="1" applyAlignment="1">
      <alignment/>
    </xf>
    <xf numFmtId="0" fontId="4" fillId="0" borderId="35" xfId="0" applyFont="1" applyBorder="1" applyAlignment="1">
      <alignment vertical="center"/>
    </xf>
    <xf numFmtId="0" fontId="10" fillId="33" borderId="36" xfId="0" applyFont="1" applyFill="1" applyBorder="1" applyAlignment="1">
      <alignment vertical="center"/>
    </xf>
    <xf numFmtId="3" fontId="10" fillId="33" borderId="37" xfId="0" applyNumberFormat="1" applyFont="1" applyFill="1" applyBorder="1" applyAlignment="1">
      <alignment horizontal="right" vertical="center" wrapText="1"/>
    </xf>
    <xf numFmtId="0" fontId="12" fillId="0" borderId="38" xfId="0" applyNumberFormat="1" applyFont="1" applyFill="1" applyBorder="1" applyAlignment="1">
      <alignment horizontal="left" vertical="center" wrapText="1"/>
    </xf>
    <xf numFmtId="37" fontId="12" fillId="0" borderId="39" xfId="0" applyNumberFormat="1" applyFont="1" applyFill="1" applyBorder="1" applyAlignment="1">
      <alignment horizontal="right" vertical="center"/>
    </xf>
    <xf numFmtId="0" fontId="10" fillId="33" borderId="39" xfId="0" applyFont="1" applyFill="1" applyBorder="1" applyAlignment="1">
      <alignment vertical="center"/>
    </xf>
    <xf numFmtId="3" fontId="10" fillId="33" borderId="39" xfId="0" applyNumberFormat="1" applyFont="1" applyFill="1" applyBorder="1" applyAlignment="1">
      <alignment horizontal="right" vertical="center" wrapText="1"/>
    </xf>
    <xf numFmtId="0" fontId="12" fillId="0" borderId="13" xfId="0" applyFont="1" applyBorder="1" applyAlignment="1">
      <alignment vertical="center" wrapText="1"/>
    </xf>
    <xf numFmtId="3" fontId="8" fillId="0" borderId="13" xfId="0" applyNumberFormat="1" applyFont="1" applyFill="1" applyBorder="1" applyAlignment="1">
      <alignment vertical="center"/>
    </xf>
    <xf numFmtId="0" fontId="8" fillId="0" borderId="40" xfId="0" applyFont="1" applyBorder="1" applyAlignment="1">
      <alignment horizontal="justify" wrapText="1"/>
    </xf>
    <xf numFmtId="0" fontId="12" fillId="34" borderId="41" xfId="0" applyFont="1" applyFill="1" applyBorder="1" applyAlignment="1">
      <alignment horizontal="left" vertical="center" wrapText="1"/>
    </xf>
    <xf numFmtId="0" fontId="8" fillId="0" borderId="42" xfId="0" applyFont="1" applyBorder="1" applyAlignment="1">
      <alignment horizontal="justify" wrapText="1"/>
    </xf>
    <xf numFmtId="0" fontId="10" fillId="33" borderId="43" xfId="0" applyFont="1" applyFill="1" applyBorder="1" applyAlignment="1">
      <alignment vertical="center"/>
    </xf>
    <xf numFmtId="3" fontId="10" fillId="33" borderId="43" xfId="0" applyNumberFormat="1" applyFont="1" applyFill="1" applyBorder="1" applyAlignment="1">
      <alignment horizontal="right" vertical="center" wrapText="1"/>
    </xf>
    <xf numFmtId="0" fontId="10" fillId="33" borderId="44" xfId="0" applyFont="1" applyFill="1" applyBorder="1" applyAlignment="1">
      <alignment vertical="center"/>
    </xf>
    <xf numFmtId="0" fontId="7" fillId="35" borderId="42" xfId="0" applyNumberFormat="1" applyFont="1" applyFill="1" applyBorder="1" applyAlignment="1">
      <alignment horizontal="left" vertical="center" wrapText="1"/>
    </xf>
    <xf numFmtId="0" fontId="12" fillId="34" borderId="40" xfId="0" applyFont="1" applyFill="1" applyBorder="1" applyAlignment="1">
      <alignment horizontal="justify" vertical="center" wrapText="1"/>
    </xf>
    <xf numFmtId="3" fontId="12" fillId="34" borderId="23" xfId="0" applyNumberFormat="1" applyFont="1" applyFill="1" applyBorder="1" applyAlignment="1">
      <alignment vertical="center"/>
    </xf>
    <xf numFmtId="3" fontId="12" fillId="34" borderId="42" xfId="0" applyNumberFormat="1" applyFont="1" applyFill="1" applyBorder="1" applyAlignment="1">
      <alignment vertical="center"/>
    </xf>
    <xf numFmtId="0" fontId="8" fillId="0" borderId="45" xfId="0" applyFont="1" applyBorder="1" applyAlignment="1">
      <alignment horizontal="justify" vertical="center" wrapText="1"/>
    </xf>
    <xf numFmtId="0" fontId="12" fillId="0" borderId="45" xfId="0" applyFont="1" applyBorder="1" applyAlignment="1">
      <alignment horizontal="justify" vertical="center" wrapText="1"/>
    </xf>
    <xf numFmtId="0" fontId="12" fillId="0" borderId="12" xfId="0" applyFont="1" applyBorder="1" applyAlignment="1">
      <alignment horizontal="justify" vertical="center" wrapText="1"/>
    </xf>
    <xf numFmtId="0" fontId="12" fillId="34" borderId="12" xfId="0" applyFont="1" applyFill="1" applyBorder="1" applyAlignment="1">
      <alignment horizontal="justify" vertical="center" wrapText="1"/>
    </xf>
    <xf numFmtId="0" fontId="60" fillId="34" borderId="13" xfId="0" applyFont="1" applyFill="1" applyBorder="1" applyAlignment="1">
      <alignment vertical="center" wrapText="1"/>
    </xf>
    <xf numFmtId="0" fontId="61" fillId="34" borderId="12" xfId="0" applyFont="1" applyFill="1" applyBorder="1" applyAlignment="1">
      <alignment horizontal="justify" vertical="center" wrapText="1"/>
    </xf>
    <xf numFmtId="0" fontId="12" fillId="0" borderId="45" xfId="0" applyFont="1" applyBorder="1" applyAlignment="1">
      <alignment vertical="center" wrapText="1"/>
    </xf>
    <xf numFmtId="0" fontId="61" fillId="0" borderId="13" xfId="0" applyFont="1" applyBorder="1" applyAlignment="1">
      <alignment vertical="center" wrapText="1"/>
    </xf>
    <xf numFmtId="0" fontId="60" fillId="0" borderId="13" xfId="0" applyFont="1" applyBorder="1" applyAlignment="1">
      <alignment vertical="center" wrapText="1"/>
    </xf>
    <xf numFmtId="3" fontId="10" fillId="33" borderId="42" xfId="0" applyNumberFormat="1" applyFont="1" applyFill="1" applyBorder="1" applyAlignment="1">
      <alignment horizontal="right" vertical="center" wrapText="1"/>
    </xf>
    <xf numFmtId="3" fontId="12" fillId="0" borderId="46" xfId="0" applyNumberFormat="1" applyFont="1" applyFill="1" applyBorder="1" applyAlignment="1">
      <alignment vertical="center" wrapText="1"/>
    </xf>
    <xf numFmtId="0" fontId="12" fillId="34" borderId="47" xfId="0" applyFont="1" applyFill="1" applyBorder="1" applyAlignment="1">
      <alignment horizontal="justify" vertical="center" wrapText="1"/>
    </xf>
    <xf numFmtId="0" fontId="61" fillId="34" borderId="47" xfId="0" applyFont="1" applyFill="1" applyBorder="1" applyAlignment="1">
      <alignment horizontal="justify" vertical="center" wrapText="1"/>
    </xf>
    <xf numFmtId="0" fontId="12" fillId="0" borderId="23" xfId="0" applyFont="1" applyBorder="1" applyAlignment="1">
      <alignment vertical="center"/>
    </xf>
    <xf numFmtId="0" fontId="12" fillId="0" borderId="42" xfId="0" applyFont="1" applyBorder="1" applyAlignment="1">
      <alignment vertical="center"/>
    </xf>
    <xf numFmtId="0" fontId="9" fillId="36" borderId="16" xfId="0" applyFont="1" applyFill="1" applyBorder="1" applyAlignment="1">
      <alignment horizontal="center"/>
    </xf>
    <xf numFmtId="37" fontId="7" fillId="35" borderId="42" xfId="0" applyNumberFormat="1" applyFont="1" applyFill="1" applyBorder="1" applyAlignment="1">
      <alignment horizontal="right" vertical="center"/>
    </xf>
    <xf numFmtId="3" fontId="12" fillId="0" borderId="23" xfId="0" applyNumberFormat="1" applyFont="1" applyBorder="1" applyAlignment="1">
      <alignment vertical="center"/>
    </xf>
    <xf numFmtId="0" fontId="12" fillId="0" borderId="26" xfId="0" applyFont="1" applyBorder="1" applyAlignment="1">
      <alignment horizontal="justify" vertical="center" wrapText="1"/>
    </xf>
    <xf numFmtId="0" fontId="8" fillId="0" borderId="26" xfId="0" applyFont="1" applyBorder="1" applyAlignment="1">
      <alignment horizontal="justify" vertical="center" wrapText="1"/>
    </xf>
    <xf numFmtId="3" fontId="8" fillId="0" borderId="42" xfId="0" applyNumberFormat="1" applyFont="1" applyFill="1" applyBorder="1" applyAlignment="1">
      <alignment horizontal="right" vertical="center"/>
    </xf>
    <xf numFmtId="0" fontId="4" fillId="34" borderId="18" xfId="0" applyFont="1" applyFill="1" applyBorder="1" applyAlignment="1">
      <alignment horizontal="justify" vertical="center" wrapText="1"/>
    </xf>
    <xf numFmtId="37" fontId="12" fillId="0" borderId="11" xfId="0" applyNumberFormat="1" applyFont="1" applyFill="1" applyBorder="1" applyAlignment="1">
      <alignment horizontal="right" vertical="center"/>
    </xf>
    <xf numFmtId="0" fontId="12" fillId="0" borderId="13" xfId="0" applyFont="1" applyBorder="1" applyAlignment="1">
      <alignment horizontal="left" vertical="center" wrapText="1"/>
    </xf>
    <xf numFmtId="37" fontId="12" fillId="0" borderId="42" xfId="0" applyNumberFormat="1" applyFont="1" applyFill="1" applyBorder="1" applyAlignment="1">
      <alignment horizontal="right" vertical="center"/>
    </xf>
    <xf numFmtId="0" fontId="20" fillId="0" borderId="0" xfId="0" applyFont="1" applyBorder="1" applyAlignment="1">
      <alignment/>
    </xf>
    <xf numFmtId="0" fontId="12" fillId="34" borderId="12" xfId="0" applyFont="1" applyFill="1" applyBorder="1" applyAlignment="1">
      <alignment vertical="center" wrapText="1"/>
    </xf>
    <xf numFmtId="0" fontId="3" fillId="0" borderId="11" xfId="0" applyFont="1" applyBorder="1" applyAlignment="1">
      <alignment vertical="center" wrapText="1"/>
    </xf>
    <xf numFmtId="0" fontId="8" fillId="0" borderId="40" xfId="0" applyFont="1" applyBorder="1" applyAlignment="1">
      <alignment horizontal="justify" vertical="center" wrapText="1"/>
    </xf>
    <xf numFmtId="0" fontId="8" fillId="0" borderId="42" xfId="0" applyFont="1" applyBorder="1" applyAlignment="1">
      <alignment horizontal="justify" vertical="center" wrapText="1"/>
    </xf>
    <xf numFmtId="0" fontId="20" fillId="0" borderId="0" xfId="0" applyFont="1" applyBorder="1" applyAlignment="1">
      <alignment horizontal="center"/>
    </xf>
    <xf numFmtId="0" fontId="6" fillId="0" borderId="0" xfId="0" applyFont="1" applyAlignment="1">
      <alignment/>
    </xf>
    <xf numFmtId="0" fontId="10" fillId="33" borderId="42" xfId="0" applyFont="1" applyFill="1" applyBorder="1" applyAlignment="1">
      <alignment vertical="center"/>
    </xf>
    <xf numFmtId="3" fontId="10" fillId="33" borderId="46" xfId="0" applyNumberFormat="1" applyFont="1" applyFill="1" applyBorder="1" applyAlignment="1">
      <alignment horizontal="right" vertical="center" wrapText="1"/>
    </xf>
    <xf numFmtId="0" fontId="12" fillId="0" borderId="48" xfId="0" applyFont="1" applyBorder="1" applyAlignment="1">
      <alignment horizontal="left" vertical="center" wrapText="1"/>
    </xf>
    <xf numFmtId="37" fontId="12" fillId="0" borderId="44" xfId="0" applyNumberFormat="1" applyFont="1" applyBorder="1" applyAlignment="1">
      <alignment horizontal="right" vertical="center"/>
    </xf>
    <xf numFmtId="0" fontId="13" fillId="35" borderId="13" xfId="0" applyFont="1" applyFill="1" applyBorder="1" applyAlignment="1">
      <alignment horizontal="left" vertical="center" wrapText="1"/>
    </xf>
    <xf numFmtId="0" fontId="0" fillId="0" borderId="0" xfId="0" applyFont="1" applyAlignment="1">
      <alignment horizontal="center" vertical="center"/>
    </xf>
    <xf numFmtId="0" fontId="2" fillId="0" borderId="34" xfId="0" applyFont="1" applyBorder="1" applyAlignment="1">
      <alignment horizontal="right"/>
    </xf>
    <xf numFmtId="3" fontId="12" fillId="0" borderId="33" xfId="0" applyNumberFormat="1" applyFont="1" applyFill="1" applyBorder="1" applyAlignment="1">
      <alignment vertical="center" wrapText="1"/>
    </xf>
    <xf numFmtId="0" fontId="12" fillId="34" borderId="49" xfId="0" applyFont="1" applyFill="1" applyBorder="1" applyAlignment="1">
      <alignment horizontal="justify" vertical="center" wrapText="1"/>
    </xf>
    <xf numFmtId="0" fontId="61" fillId="34" borderId="49" xfId="0" applyFont="1" applyFill="1" applyBorder="1" applyAlignment="1">
      <alignment horizontal="justify" vertical="center" wrapText="1"/>
    </xf>
    <xf numFmtId="0" fontId="4" fillId="34" borderId="50" xfId="0" applyFont="1" applyFill="1" applyBorder="1" applyAlignment="1">
      <alignment horizontal="justify" vertical="center" wrapText="1"/>
    </xf>
    <xf numFmtId="3" fontId="8" fillId="0" borderId="51" xfId="0" applyNumberFormat="1" applyFont="1" applyFill="1" applyBorder="1" applyAlignment="1">
      <alignment horizontal="right" vertical="center"/>
    </xf>
    <xf numFmtId="0" fontId="10" fillId="33" borderId="52" xfId="0" applyFont="1" applyFill="1" applyBorder="1" applyAlignment="1">
      <alignment vertical="center"/>
    </xf>
    <xf numFmtId="0" fontId="4" fillId="0" borderId="13" xfId="0" applyFont="1" applyFill="1" applyBorder="1" applyAlignment="1">
      <alignment vertical="center" wrapText="1"/>
    </xf>
    <xf numFmtId="0" fontId="12" fillId="0" borderId="45" xfId="0" applyFont="1" applyFill="1" applyBorder="1" applyAlignment="1">
      <alignment horizontal="justify" vertical="center" wrapText="1"/>
    </xf>
    <xf numFmtId="0" fontId="12" fillId="34" borderId="45" xfId="0" applyFont="1" applyFill="1" applyBorder="1" applyAlignment="1">
      <alignment horizontal="justify" vertical="center" wrapText="1"/>
    </xf>
    <xf numFmtId="0" fontId="12" fillId="0" borderId="53" xfId="0" applyFont="1" applyFill="1" applyBorder="1" applyAlignment="1">
      <alignment horizontal="justify" vertical="center" wrapText="1"/>
    </xf>
    <xf numFmtId="3" fontId="8" fillId="0" borderId="54" xfId="0" applyNumberFormat="1" applyFont="1" applyFill="1" applyBorder="1" applyAlignment="1">
      <alignment horizontal="right" vertical="center"/>
    </xf>
    <xf numFmtId="0" fontId="12" fillId="0" borderId="55" xfId="0" applyFont="1" applyFill="1" applyBorder="1" applyAlignment="1">
      <alignment horizontal="justify" vertical="center" wrapText="1"/>
    </xf>
    <xf numFmtId="0" fontId="12" fillId="0" borderId="56" xfId="0" applyFont="1" applyBorder="1" applyAlignment="1">
      <alignment horizontal="justify" vertical="center" wrapText="1"/>
    </xf>
    <xf numFmtId="3" fontId="8" fillId="34" borderId="42" xfId="0" applyNumberFormat="1" applyFont="1" applyFill="1" applyBorder="1" applyAlignment="1">
      <alignment vertical="center"/>
    </xf>
    <xf numFmtId="0" fontId="12" fillId="0" borderId="57" xfId="0" applyFont="1" applyBorder="1" applyAlignment="1">
      <alignment horizontal="justify" vertical="center" wrapText="1"/>
    </xf>
    <xf numFmtId="3" fontId="8" fillId="34" borderId="54" xfId="0" applyNumberFormat="1" applyFont="1" applyFill="1" applyBorder="1" applyAlignment="1">
      <alignment vertical="center"/>
    </xf>
    <xf numFmtId="0" fontId="12" fillId="34" borderId="58" xfId="0" applyFont="1" applyFill="1" applyBorder="1" applyAlignment="1">
      <alignment horizontal="justify" vertical="center" wrapText="1"/>
    </xf>
    <xf numFmtId="3" fontId="12" fillId="0" borderId="59" xfId="0" applyNumberFormat="1" applyFont="1" applyFill="1" applyBorder="1" applyAlignment="1">
      <alignment vertical="center" wrapText="1"/>
    </xf>
    <xf numFmtId="0" fontId="8" fillId="0" borderId="60" xfId="0" applyFont="1" applyBorder="1" applyAlignment="1">
      <alignment horizontal="justify" vertical="center" wrapText="1"/>
    </xf>
    <xf numFmtId="3" fontId="12" fillId="0" borderId="61" xfId="0" applyNumberFormat="1" applyFont="1" applyFill="1" applyBorder="1" applyAlignment="1">
      <alignment vertical="center" wrapText="1"/>
    </xf>
    <xf numFmtId="0" fontId="4" fillId="0" borderId="44" xfId="0" applyFont="1" applyBorder="1" applyAlignment="1">
      <alignment vertical="center" wrapText="1"/>
    </xf>
    <xf numFmtId="0" fontId="8" fillId="0" borderId="56" xfId="0" applyFont="1" applyBorder="1" applyAlignment="1">
      <alignment horizontal="justify" wrapText="1"/>
    </xf>
    <xf numFmtId="3" fontId="12" fillId="34" borderId="42" xfId="0" applyNumberFormat="1" applyFont="1" applyFill="1" applyBorder="1" applyAlignment="1">
      <alignment vertical="center" wrapText="1"/>
    </xf>
    <xf numFmtId="0" fontId="4" fillId="0" borderId="62" xfId="0" applyFont="1" applyBorder="1" applyAlignment="1">
      <alignment vertical="center" wrapText="1"/>
    </xf>
    <xf numFmtId="0" fontId="8" fillId="0" borderId="63" xfId="0" applyFont="1" applyBorder="1" applyAlignment="1">
      <alignment horizontal="justify" wrapText="1"/>
    </xf>
    <xf numFmtId="3" fontId="12" fillId="34" borderId="54" xfId="0" applyNumberFormat="1" applyFont="1" applyFill="1" applyBorder="1" applyAlignment="1">
      <alignment vertical="center" wrapText="1"/>
    </xf>
    <xf numFmtId="0" fontId="25" fillId="0" borderId="0" xfId="0" applyFont="1" applyAlignment="1">
      <alignment/>
    </xf>
    <xf numFmtId="0" fontId="6" fillId="0" borderId="0" xfId="0" applyFont="1" applyBorder="1" applyAlignment="1">
      <alignment/>
    </xf>
    <xf numFmtId="0" fontId="26" fillId="0" borderId="0" xfId="0" applyFont="1" applyAlignment="1">
      <alignment/>
    </xf>
    <xf numFmtId="0" fontId="4" fillId="0" borderId="23" xfId="0" applyFont="1" applyBorder="1" applyAlignment="1">
      <alignment vertical="center" wrapText="1"/>
    </xf>
    <xf numFmtId="0" fontId="8" fillId="0" borderId="23" xfId="0" applyFont="1" applyBorder="1" applyAlignment="1">
      <alignment vertical="center" wrapText="1"/>
    </xf>
    <xf numFmtId="0" fontId="4" fillId="0" borderId="42" xfId="0" applyFont="1" applyBorder="1" applyAlignment="1">
      <alignment vertical="center" wrapText="1"/>
    </xf>
    <xf numFmtId="3" fontId="8" fillId="0" borderId="23" xfId="0" applyNumberFormat="1" applyFont="1" applyFill="1" applyBorder="1" applyAlignment="1">
      <alignment vertical="center"/>
    </xf>
    <xf numFmtId="0" fontId="11" fillId="0" borderId="64" xfId="0" applyFont="1" applyBorder="1" applyAlignment="1">
      <alignment/>
    </xf>
    <xf numFmtId="0" fontId="8" fillId="0" borderId="0" xfId="0" applyFont="1" applyAlignment="1">
      <alignment wrapText="1"/>
    </xf>
    <xf numFmtId="0" fontId="8" fillId="0" borderId="0" xfId="0" applyFont="1" applyAlignment="1">
      <alignment vertical="center"/>
    </xf>
    <xf numFmtId="0" fontId="0" fillId="0" borderId="14" xfId="0" applyBorder="1" applyAlignment="1">
      <alignment/>
    </xf>
    <xf numFmtId="0" fontId="8" fillId="0" borderId="0" xfId="0" applyFont="1" applyFill="1" applyAlignment="1">
      <alignment/>
    </xf>
    <xf numFmtId="0" fontId="8" fillId="0" borderId="25" xfId="0" applyFont="1" applyFill="1" applyBorder="1" applyAlignment="1">
      <alignment horizontal="justify" vertical="center" wrapText="1"/>
    </xf>
    <xf numFmtId="0" fontId="12" fillId="0" borderId="13" xfId="0" applyFont="1" applyFill="1" applyBorder="1" applyAlignment="1">
      <alignment vertical="center"/>
    </xf>
    <xf numFmtId="0" fontId="12" fillId="0" borderId="23" xfId="0" applyFont="1" applyFill="1" applyBorder="1" applyAlignment="1">
      <alignment vertical="center"/>
    </xf>
    <xf numFmtId="0" fontId="3" fillId="0" borderId="0" xfId="0" applyFont="1" applyBorder="1" applyAlignment="1">
      <alignment horizontal="right"/>
    </xf>
    <xf numFmtId="0" fontId="3" fillId="0" borderId="0" xfId="0" applyFont="1" applyBorder="1" applyAlignment="1">
      <alignment horizontal="left"/>
    </xf>
    <xf numFmtId="0" fontId="5" fillId="0" borderId="0" xfId="0" applyFont="1" applyBorder="1" applyAlignment="1">
      <alignment horizontal="center"/>
    </xf>
    <xf numFmtId="49" fontId="7" fillId="0" borderId="0" xfId="0" applyNumberFormat="1" applyFont="1" applyBorder="1" applyAlignment="1">
      <alignment horizontal="center"/>
    </xf>
    <xf numFmtId="0" fontId="9" fillId="33" borderId="10" xfId="0" applyFont="1" applyFill="1" applyBorder="1" applyAlignment="1">
      <alignment vertical="center"/>
    </xf>
    <xf numFmtId="0" fontId="9" fillId="33" borderId="31" xfId="0" applyFont="1" applyFill="1" applyBorder="1" applyAlignment="1">
      <alignment vertical="center" wrapText="1"/>
    </xf>
    <xf numFmtId="0" fontId="9" fillId="33" borderId="65" xfId="0" applyFont="1" applyFill="1" applyBorder="1" applyAlignment="1">
      <alignment vertical="center" wrapText="1"/>
    </xf>
    <xf numFmtId="0" fontId="9" fillId="33" borderId="32" xfId="0" applyFont="1" applyFill="1" applyBorder="1" applyAlignment="1">
      <alignment vertical="center" wrapText="1"/>
    </xf>
    <xf numFmtId="0" fontId="9" fillId="33" borderId="10" xfId="0" applyFont="1" applyFill="1" applyBorder="1" applyAlignment="1">
      <alignment vertical="center" wrapText="1"/>
    </xf>
    <xf numFmtId="0" fontId="4" fillId="34" borderId="42" xfId="0" applyFont="1" applyFill="1" applyBorder="1" applyAlignment="1">
      <alignment vertical="center" wrapText="1"/>
    </xf>
    <xf numFmtId="0" fontId="12" fillId="0" borderId="66" xfId="0" applyFont="1" applyBorder="1" applyAlignment="1">
      <alignment horizontal="justify" vertical="center" wrapText="1"/>
    </xf>
    <xf numFmtId="3" fontId="12" fillId="0" borderId="42" xfId="0" applyNumberFormat="1" applyFont="1" applyFill="1" applyBorder="1" applyAlignment="1">
      <alignment vertical="center"/>
    </xf>
    <xf numFmtId="0" fontId="60" fillId="34" borderId="54" xfId="0" applyFont="1" applyFill="1" applyBorder="1" applyAlignment="1">
      <alignment vertical="center" wrapText="1"/>
    </xf>
    <xf numFmtId="0" fontId="61" fillId="34" borderId="67" xfId="0" applyFont="1" applyFill="1" applyBorder="1" applyAlignment="1">
      <alignment horizontal="justify" vertical="center" wrapText="1"/>
    </xf>
    <xf numFmtId="3" fontId="12" fillId="0" borderId="54" xfId="0" applyNumberFormat="1" applyFont="1" applyFill="1" applyBorder="1" applyAlignment="1">
      <alignment vertical="center"/>
    </xf>
    <xf numFmtId="0" fontId="4" fillId="34" borderId="54" xfId="0" applyFont="1" applyFill="1" applyBorder="1" applyAlignment="1">
      <alignment vertical="center" wrapText="1"/>
    </xf>
    <xf numFmtId="0" fontId="8" fillId="0" borderId="46" xfId="0" applyFont="1" applyBorder="1" applyAlignment="1">
      <alignment vertical="center" wrapText="1"/>
    </xf>
    <xf numFmtId="0" fontId="12" fillId="0" borderId="42" xfId="0" applyFont="1" applyBorder="1" applyAlignment="1">
      <alignment vertical="center" wrapText="1"/>
    </xf>
    <xf numFmtId="0" fontId="4" fillId="0" borderId="44" xfId="0" applyFont="1" applyBorder="1" applyAlignment="1">
      <alignment vertical="center"/>
    </xf>
    <xf numFmtId="0" fontId="4" fillId="0" borderId="62" xfId="0" applyFont="1" applyBorder="1" applyAlignment="1">
      <alignment vertical="center"/>
    </xf>
    <xf numFmtId="0" fontId="12" fillId="34" borderId="68" xfId="0" applyFont="1" applyFill="1" applyBorder="1" applyAlignment="1">
      <alignment horizontal="justify" vertical="center" wrapText="1"/>
    </xf>
    <xf numFmtId="0" fontId="2" fillId="0" borderId="44" xfId="0" applyFont="1" applyBorder="1" applyAlignment="1">
      <alignment horizontal="right"/>
    </xf>
    <xf numFmtId="0" fontId="12" fillId="34" borderId="66" xfId="0" applyFont="1" applyFill="1" applyBorder="1" applyAlignment="1">
      <alignment horizontal="justify" vertical="center" wrapText="1"/>
    </xf>
    <xf numFmtId="0" fontId="2" fillId="0" borderId="62" xfId="0" applyFont="1" applyBorder="1" applyAlignment="1">
      <alignment horizontal="right"/>
    </xf>
    <xf numFmtId="0" fontId="11" fillId="0" borderId="69" xfId="0" applyFont="1" applyBorder="1" applyAlignment="1">
      <alignment/>
    </xf>
    <xf numFmtId="0" fontId="12" fillId="0" borderId="70" xfId="0" applyFont="1" applyFill="1" applyBorder="1" applyAlignment="1">
      <alignment horizontal="justify" vertical="center" wrapText="1"/>
    </xf>
    <xf numFmtId="3" fontId="8" fillId="0" borderId="46" xfId="0" applyNumberFormat="1" applyFont="1" applyFill="1" applyBorder="1" applyAlignment="1">
      <alignment horizontal="right" vertical="center"/>
    </xf>
    <xf numFmtId="0" fontId="11" fillId="0" borderId="44"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66"/>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340"/>
  <sheetViews>
    <sheetView tabSelected="1" zoomScaleSheetLayoutView="85" zoomScalePageLayoutView="0" workbookViewId="0" topLeftCell="A246">
      <selection activeCell="H234" sqref="H234"/>
    </sheetView>
  </sheetViews>
  <sheetFormatPr defaultColWidth="11.421875" defaultRowHeight="15"/>
  <cols>
    <col min="1" max="1" width="1.57421875" style="1" customWidth="1"/>
    <col min="2" max="2" width="20.140625" style="1" customWidth="1"/>
    <col min="3" max="3" width="71.7109375" style="1" customWidth="1"/>
    <col min="4" max="4" width="15.28125" style="2" customWidth="1"/>
    <col min="5" max="241" width="8.7109375" style="1" customWidth="1"/>
    <col min="242" max="251" width="11.421875" style="1" customWidth="1"/>
  </cols>
  <sheetData>
    <row r="1" spans="2:4" ht="15">
      <c r="B1" s="195" t="s">
        <v>238</v>
      </c>
      <c r="C1" s="195"/>
      <c r="D1" s="195"/>
    </row>
    <row r="2" spans="2:4" ht="15">
      <c r="B2" s="196"/>
      <c r="C2" s="196"/>
      <c r="D2" s="196"/>
    </row>
    <row r="3" spans="2:4" ht="15">
      <c r="B3" s="196"/>
      <c r="C3" s="196"/>
      <c r="D3" s="196"/>
    </row>
    <row r="4" spans="2:4" ht="15">
      <c r="B4" s="196"/>
      <c r="C4" s="196"/>
      <c r="D4" s="196"/>
    </row>
    <row r="5" spans="2:4" ht="15">
      <c r="B5" s="91"/>
      <c r="C5" s="91"/>
      <c r="D5" s="91"/>
    </row>
    <row r="6" spans="2:4" ht="18.75">
      <c r="B6" s="197" t="s">
        <v>239</v>
      </c>
      <c r="C6" s="197"/>
      <c r="D6" s="197"/>
    </row>
    <row r="7" spans="2:4" ht="15.75">
      <c r="B7" s="198" t="s">
        <v>58</v>
      </c>
      <c r="C7" s="198"/>
      <c r="D7" s="198"/>
    </row>
    <row r="8" spans="2:4" ht="16.5" thickBot="1">
      <c r="B8" s="3"/>
      <c r="C8" s="4"/>
      <c r="D8" s="5" t="s">
        <v>0</v>
      </c>
    </row>
    <row r="9" spans="2:4" ht="16.5">
      <c r="B9" s="199" t="s">
        <v>1</v>
      </c>
      <c r="C9" s="199"/>
      <c r="D9" s="7" t="s">
        <v>2</v>
      </c>
    </row>
    <row r="10" spans="2:4" ht="17.25">
      <c r="B10" s="8"/>
      <c r="C10" s="9" t="s">
        <v>3</v>
      </c>
      <c r="D10" s="10">
        <f>SUM(D11:D12)</f>
        <v>4622</v>
      </c>
    </row>
    <row r="11" spans="2:4" ht="15.75">
      <c r="B11" s="11"/>
      <c r="C11" s="12" t="s">
        <v>4</v>
      </c>
      <c r="D11" s="13">
        <v>1091</v>
      </c>
    </row>
    <row r="12" spans="2:4" ht="15.75">
      <c r="B12" s="11"/>
      <c r="C12" s="12" t="s">
        <v>5</v>
      </c>
      <c r="D12" s="13">
        <v>3531</v>
      </c>
    </row>
    <row r="13" spans="2:4" ht="17.25">
      <c r="B13" s="11"/>
      <c r="C13" s="14" t="s">
        <v>6</v>
      </c>
      <c r="D13" s="10">
        <f>SUM(D14:D32)</f>
        <v>26688</v>
      </c>
    </row>
    <row r="14" spans="2:4" ht="15.75">
      <c r="B14" s="11"/>
      <c r="C14" s="36" t="s">
        <v>8</v>
      </c>
      <c r="D14" s="13">
        <v>451</v>
      </c>
    </row>
    <row r="15" spans="2:4" ht="15.75">
      <c r="B15" s="11"/>
      <c r="C15" s="36" t="s">
        <v>59</v>
      </c>
      <c r="D15" s="104">
        <v>150</v>
      </c>
    </row>
    <row r="16" spans="2:4" ht="15.75">
      <c r="B16" s="11"/>
      <c r="C16" s="36" t="s">
        <v>7</v>
      </c>
      <c r="D16" s="104">
        <v>50</v>
      </c>
    </row>
    <row r="17" spans="2:4" ht="15.75">
      <c r="B17" s="11"/>
      <c r="C17" s="36" t="s">
        <v>129</v>
      </c>
      <c r="D17" s="104">
        <v>40</v>
      </c>
    </row>
    <row r="18" spans="2:4" ht="126">
      <c r="B18" s="11"/>
      <c r="C18" s="36" t="s">
        <v>130</v>
      </c>
      <c r="D18" s="104">
        <v>14000</v>
      </c>
    </row>
    <row r="19" spans="2:4" ht="15.75">
      <c r="B19" s="15"/>
      <c r="C19" s="36" t="s">
        <v>131</v>
      </c>
      <c r="D19" s="104">
        <v>44</v>
      </c>
    </row>
    <row r="20" spans="2:4" ht="31.5">
      <c r="B20" s="15"/>
      <c r="C20" s="36" t="s">
        <v>60</v>
      </c>
      <c r="D20" s="104">
        <v>132</v>
      </c>
    </row>
    <row r="21" spans="2:4" ht="31.5">
      <c r="B21" s="15"/>
      <c r="C21" s="36" t="s">
        <v>61</v>
      </c>
      <c r="D21" s="104">
        <v>60</v>
      </c>
    </row>
    <row r="22" spans="2:4" ht="15.75">
      <c r="B22" s="15"/>
      <c r="C22" s="103" t="s">
        <v>62</v>
      </c>
      <c r="D22" s="104">
        <v>40</v>
      </c>
    </row>
    <row r="23" spans="2:4" ht="15.75">
      <c r="B23" s="15"/>
      <c r="C23" s="103" t="s">
        <v>63</v>
      </c>
      <c r="D23" s="104">
        <v>28</v>
      </c>
    </row>
    <row r="24" spans="2:4" ht="15.75">
      <c r="B24" s="15"/>
      <c r="C24" s="103" t="s">
        <v>132</v>
      </c>
      <c r="D24" s="104">
        <v>13</v>
      </c>
    </row>
    <row r="25" spans="2:4" ht="15.75">
      <c r="B25" s="15"/>
      <c r="C25" s="103" t="s">
        <v>133</v>
      </c>
      <c r="D25" s="104">
        <v>11612</v>
      </c>
    </row>
    <row r="26" spans="2:4" ht="15.75">
      <c r="B26" s="15"/>
      <c r="C26" s="103" t="s">
        <v>64</v>
      </c>
      <c r="D26" s="104">
        <v>11</v>
      </c>
    </row>
    <row r="27" spans="2:4" ht="15.75">
      <c r="B27" s="15"/>
      <c r="C27" s="103" t="s">
        <v>65</v>
      </c>
      <c r="D27" s="104">
        <v>17</v>
      </c>
    </row>
    <row r="28" spans="2:4" ht="15.75">
      <c r="B28" s="15"/>
      <c r="C28" s="103" t="s">
        <v>134</v>
      </c>
      <c r="D28" s="104">
        <v>9</v>
      </c>
    </row>
    <row r="29" spans="2:4" ht="15.75">
      <c r="B29" s="15"/>
      <c r="C29" s="103" t="s">
        <v>66</v>
      </c>
      <c r="D29" s="104">
        <v>7</v>
      </c>
    </row>
    <row r="30" spans="2:4" ht="15.75">
      <c r="B30" s="15"/>
      <c r="C30" s="103" t="s">
        <v>67</v>
      </c>
      <c r="D30" s="104">
        <v>10</v>
      </c>
    </row>
    <row r="31" spans="2:4" ht="15.75">
      <c r="B31" s="15"/>
      <c r="C31" s="36" t="s">
        <v>135</v>
      </c>
      <c r="D31" s="104">
        <v>13</v>
      </c>
    </row>
    <row r="32" spans="2:4" ht="15.75">
      <c r="B32" s="187"/>
      <c r="C32" s="191" t="s">
        <v>242</v>
      </c>
      <c r="D32" s="186">
        <v>1</v>
      </c>
    </row>
    <row r="33" spans="2:4" ht="15.75">
      <c r="B33" s="15"/>
      <c r="C33" s="16" t="s">
        <v>136</v>
      </c>
      <c r="D33" s="17">
        <f>D10+D13</f>
        <v>31310</v>
      </c>
    </row>
    <row r="34" spans="2:4" ht="17.25" thickBot="1">
      <c r="B34" s="18"/>
      <c r="C34" s="19" t="s">
        <v>9</v>
      </c>
      <c r="D34" s="20">
        <f>D33</f>
        <v>31310</v>
      </c>
    </row>
    <row r="35" spans="2:4" ht="17.25" thickBot="1">
      <c r="B35" s="203" t="s">
        <v>73</v>
      </c>
      <c r="C35" s="203"/>
      <c r="D35" s="203"/>
    </row>
    <row r="36" spans="2:4" ht="17.25">
      <c r="B36" s="21"/>
      <c r="C36" s="14" t="s">
        <v>6</v>
      </c>
      <c r="D36" s="10">
        <f>SUM(D37:D40)</f>
        <v>104</v>
      </c>
    </row>
    <row r="37" spans="2:4" ht="15.75">
      <c r="B37" s="21"/>
      <c r="C37" s="106" t="s">
        <v>71</v>
      </c>
      <c r="D37" s="22">
        <v>29</v>
      </c>
    </row>
    <row r="38" spans="2:4" ht="15.75">
      <c r="B38" s="21"/>
      <c r="C38" s="106" t="s">
        <v>72</v>
      </c>
      <c r="D38" s="69">
        <v>22</v>
      </c>
    </row>
    <row r="39" spans="2:4" ht="15.75">
      <c r="B39" s="21"/>
      <c r="C39" s="106" t="s">
        <v>137</v>
      </c>
      <c r="D39" s="69">
        <v>43</v>
      </c>
    </row>
    <row r="40" spans="2:4" ht="15.75">
      <c r="B40" s="21"/>
      <c r="C40" s="106" t="s">
        <v>138</v>
      </c>
      <c r="D40" s="69">
        <v>10</v>
      </c>
    </row>
    <row r="41" spans="2:4" ht="31.5">
      <c r="B41" s="21"/>
      <c r="C41" s="23" t="s">
        <v>139</v>
      </c>
      <c r="D41" s="17">
        <f>D36</f>
        <v>104</v>
      </c>
    </row>
    <row r="42" spans="2:4" ht="17.25" thickBot="1">
      <c r="B42" s="18"/>
      <c r="C42" s="25" t="s">
        <v>74</v>
      </c>
      <c r="D42" s="26">
        <f>D41</f>
        <v>104</v>
      </c>
    </row>
    <row r="43" spans="2:4" ht="17.25" thickBot="1">
      <c r="B43" s="200" t="s">
        <v>10</v>
      </c>
      <c r="C43" s="201"/>
      <c r="D43" s="202"/>
    </row>
    <row r="44" spans="2:4" ht="17.25">
      <c r="B44" s="21"/>
      <c r="C44" s="14" t="s">
        <v>6</v>
      </c>
      <c r="D44" s="10">
        <f>SUM(D45:D48)</f>
        <v>482</v>
      </c>
    </row>
    <row r="45" spans="2:4" ht="31.5">
      <c r="B45" s="174"/>
      <c r="C45" s="175" t="s">
        <v>234</v>
      </c>
      <c r="D45" s="176">
        <v>120</v>
      </c>
    </row>
    <row r="46" spans="2:4" ht="47.25">
      <c r="B46" s="177"/>
      <c r="C46" s="178" t="s">
        <v>68</v>
      </c>
      <c r="D46" s="179">
        <v>12</v>
      </c>
    </row>
    <row r="47" spans="2:4" ht="30.75" customHeight="1">
      <c r="B47" s="21"/>
      <c r="C47" s="105" t="s">
        <v>69</v>
      </c>
      <c r="D47" s="69">
        <v>310</v>
      </c>
    </row>
    <row r="48" spans="2:4" ht="31.5">
      <c r="B48" s="21"/>
      <c r="C48" s="107" t="s">
        <v>70</v>
      </c>
      <c r="D48" s="69">
        <v>40</v>
      </c>
    </row>
    <row r="49" spans="2:4" ht="31.5">
      <c r="B49" s="21"/>
      <c r="C49" s="23" t="s">
        <v>11</v>
      </c>
      <c r="D49" s="17">
        <f>D44</f>
        <v>482</v>
      </c>
    </row>
    <row r="50" spans="2:4" ht="17.25" thickBot="1">
      <c r="B50" s="24"/>
      <c r="C50" s="25" t="s">
        <v>12</v>
      </c>
      <c r="D50" s="26">
        <f>D49</f>
        <v>482</v>
      </c>
    </row>
    <row r="51" spans="2:4" ht="17.25" thickBot="1">
      <c r="B51" s="199" t="s">
        <v>13</v>
      </c>
      <c r="C51" s="199"/>
      <c r="D51" s="6"/>
    </row>
    <row r="52" spans="2:4" ht="17.25">
      <c r="B52" s="21"/>
      <c r="C52" s="108" t="s">
        <v>3</v>
      </c>
      <c r="D52" s="109">
        <f>SUM(D53:D53)</f>
        <v>50</v>
      </c>
    </row>
    <row r="53" spans="2:4" ht="31.5">
      <c r="B53" s="21" t="s">
        <v>15</v>
      </c>
      <c r="C53" s="28" t="s">
        <v>140</v>
      </c>
      <c r="D53" s="29">
        <v>50</v>
      </c>
    </row>
    <row r="54" spans="2:4" ht="17.25">
      <c r="B54" s="21"/>
      <c r="C54" s="14" t="s">
        <v>14</v>
      </c>
      <c r="D54" s="10">
        <f>SUM(D55:D59)</f>
        <v>2802</v>
      </c>
    </row>
    <row r="55" spans="2:4" ht="33" customHeight="1">
      <c r="B55" s="27" t="s">
        <v>248</v>
      </c>
      <c r="C55" s="115" t="s">
        <v>141</v>
      </c>
      <c r="D55" s="29">
        <v>860</v>
      </c>
    </row>
    <row r="56" spans="2:4" ht="30">
      <c r="B56" s="31" t="s">
        <v>16</v>
      </c>
      <c r="C56" s="116" t="s">
        <v>142</v>
      </c>
      <c r="D56" s="33">
        <v>400</v>
      </c>
    </row>
    <row r="57" spans="2:4" ht="30">
      <c r="B57" s="31" t="s">
        <v>80</v>
      </c>
      <c r="C57" s="117" t="s">
        <v>81</v>
      </c>
      <c r="D57" s="33">
        <v>500</v>
      </c>
    </row>
    <row r="58" spans="2:4" ht="30">
      <c r="B58" s="27" t="s">
        <v>219</v>
      </c>
      <c r="C58" s="115" t="s">
        <v>143</v>
      </c>
      <c r="D58" s="33">
        <v>742</v>
      </c>
    </row>
    <row r="59" spans="2:4" ht="30">
      <c r="B59" s="119" t="s">
        <v>144</v>
      </c>
      <c r="C59" s="120" t="s">
        <v>88</v>
      </c>
      <c r="D59" s="33">
        <v>300</v>
      </c>
    </row>
    <row r="60" spans="2:4" ht="17.25">
      <c r="B60" s="21"/>
      <c r="C60" s="14" t="s">
        <v>6</v>
      </c>
      <c r="D60" s="30">
        <f>SUM(D61:D98)</f>
        <v>1465</v>
      </c>
    </row>
    <row r="61" spans="2:4" ht="21.75" customHeight="1">
      <c r="B61" s="31" t="s">
        <v>75</v>
      </c>
      <c r="C61" s="112" t="s">
        <v>145</v>
      </c>
      <c r="D61" s="29">
        <v>120</v>
      </c>
    </row>
    <row r="62" spans="2:4" ht="19.5" customHeight="1">
      <c r="B62" s="31" t="s">
        <v>75</v>
      </c>
      <c r="C62" s="112" t="s">
        <v>76</v>
      </c>
      <c r="D62" s="29">
        <v>30</v>
      </c>
    </row>
    <row r="63" spans="2:4" ht="18.75" customHeight="1">
      <c r="B63" s="31" t="s">
        <v>75</v>
      </c>
      <c r="C63" s="112" t="s">
        <v>232</v>
      </c>
      <c r="D63" s="29">
        <v>30</v>
      </c>
    </row>
    <row r="64" spans="2:4" ht="19.5" customHeight="1">
      <c r="B64" s="31" t="s">
        <v>75</v>
      </c>
      <c r="C64" s="112" t="s">
        <v>218</v>
      </c>
      <c r="D64" s="114">
        <v>60</v>
      </c>
    </row>
    <row r="65" spans="2:4" ht="19.5" customHeight="1">
      <c r="B65" s="31" t="s">
        <v>75</v>
      </c>
      <c r="C65" s="112" t="s">
        <v>77</v>
      </c>
      <c r="D65" s="113">
        <v>35</v>
      </c>
    </row>
    <row r="66" spans="2:4" ht="19.5" customHeight="1">
      <c r="B66" s="31" t="s">
        <v>75</v>
      </c>
      <c r="C66" s="112" t="s">
        <v>146</v>
      </c>
      <c r="D66" s="29">
        <v>4</v>
      </c>
    </row>
    <row r="67" spans="2:4" ht="18.75" customHeight="1">
      <c r="B67" s="31" t="s">
        <v>75</v>
      </c>
      <c r="C67" s="112" t="s">
        <v>78</v>
      </c>
      <c r="D67" s="29">
        <v>15</v>
      </c>
    </row>
    <row r="68" spans="2:4" ht="30">
      <c r="B68" s="31" t="s">
        <v>16</v>
      </c>
      <c r="C68" s="116" t="s">
        <v>79</v>
      </c>
      <c r="D68" s="33">
        <v>15</v>
      </c>
    </row>
    <row r="69" spans="2:4" ht="31.5">
      <c r="B69" s="160" t="s">
        <v>16</v>
      </c>
      <c r="C69" s="161" t="s">
        <v>224</v>
      </c>
      <c r="D69" s="33">
        <v>130</v>
      </c>
    </row>
    <row r="70" spans="2:4" ht="30">
      <c r="B70" s="31" t="s">
        <v>16</v>
      </c>
      <c r="C70" s="116" t="s">
        <v>147</v>
      </c>
      <c r="D70" s="33">
        <v>30</v>
      </c>
    </row>
    <row r="71" spans="2:4" ht="30">
      <c r="B71" s="31" t="s">
        <v>80</v>
      </c>
      <c r="C71" s="117" t="s">
        <v>148</v>
      </c>
      <c r="D71" s="33">
        <v>125</v>
      </c>
    </row>
    <row r="72" spans="2:4" ht="30">
      <c r="B72" s="31" t="s">
        <v>80</v>
      </c>
      <c r="C72" s="117" t="s">
        <v>149</v>
      </c>
      <c r="D72" s="33">
        <v>24</v>
      </c>
    </row>
    <row r="73" spans="2:4" ht="30">
      <c r="B73" s="31" t="s">
        <v>80</v>
      </c>
      <c r="C73" s="117" t="s">
        <v>211</v>
      </c>
      <c r="D73" s="33">
        <v>30</v>
      </c>
    </row>
    <row r="74" spans="2:4" ht="45">
      <c r="B74" s="31" t="s">
        <v>82</v>
      </c>
      <c r="C74" s="117" t="s">
        <v>150</v>
      </c>
      <c r="D74" s="33">
        <v>6</v>
      </c>
    </row>
    <row r="75" spans="2:4" ht="45">
      <c r="B75" s="31" t="s">
        <v>82</v>
      </c>
      <c r="C75" s="117" t="s">
        <v>83</v>
      </c>
      <c r="D75" s="33">
        <v>5</v>
      </c>
    </row>
    <row r="76" spans="2:4" ht="45">
      <c r="B76" s="31" t="s">
        <v>82</v>
      </c>
      <c r="C76" s="117" t="s">
        <v>84</v>
      </c>
      <c r="D76" s="33">
        <v>14</v>
      </c>
    </row>
    <row r="77" spans="2:4" ht="30">
      <c r="B77" s="204" t="s">
        <v>151</v>
      </c>
      <c r="C77" s="205" t="s">
        <v>152</v>
      </c>
      <c r="D77" s="206">
        <v>260</v>
      </c>
    </row>
    <row r="78" spans="2:4" ht="30">
      <c r="B78" s="207" t="s">
        <v>153</v>
      </c>
      <c r="C78" s="208" t="s">
        <v>85</v>
      </c>
      <c r="D78" s="209">
        <v>48</v>
      </c>
    </row>
    <row r="79" spans="2:4" ht="30">
      <c r="B79" s="119" t="s">
        <v>153</v>
      </c>
      <c r="C79" s="120" t="s">
        <v>86</v>
      </c>
      <c r="D79" s="33">
        <v>6</v>
      </c>
    </row>
    <row r="80" spans="2:4" ht="30">
      <c r="B80" s="119" t="s">
        <v>153</v>
      </c>
      <c r="C80" s="120" t="s">
        <v>154</v>
      </c>
      <c r="D80" s="33">
        <v>40</v>
      </c>
    </row>
    <row r="81" spans="2:4" ht="30">
      <c r="B81" s="119" t="s">
        <v>153</v>
      </c>
      <c r="C81" s="120" t="s">
        <v>87</v>
      </c>
      <c r="D81" s="33">
        <v>30</v>
      </c>
    </row>
    <row r="82" spans="2:4" ht="30">
      <c r="B82" s="31" t="s">
        <v>155</v>
      </c>
      <c r="C82" s="118" t="s">
        <v>89</v>
      </c>
      <c r="D82" s="33">
        <v>7</v>
      </c>
    </row>
    <row r="83" spans="2:4" ht="30">
      <c r="B83" s="31" t="s">
        <v>155</v>
      </c>
      <c r="C83" s="118" t="s">
        <v>90</v>
      </c>
      <c r="D83" s="33">
        <v>33</v>
      </c>
    </row>
    <row r="84" spans="2:4" ht="30">
      <c r="B84" s="31" t="s">
        <v>155</v>
      </c>
      <c r="C84" s="118" t="s">
        <v>156</v>
      </c>
      <c r="D84" s="33">
        <v>5</v>
      </c>
    </row>
    <row r="85" spans="2:4" ht="30">
      <c r="B85" s="31" t="s">
        <v>155</v>
      </c>
      <c r="C85" s="118" t="s">
        <v>91</v>
      </c>
      <c r="D85" s="33">
        <v>3</v>
      </c>
    </row>
    <row r="86" spans="2:4" ht="30">
      <c r="B86" s="31" t="s">
        <v>155</v>
      </c>
      <c r="C86" s="118" t="s">
        <v>157</v>
      </c>
      <c r="D86" s="33">
        <v>20</v>
      </c>
    </row>
    <row r="87" spans="2:4" ht="30">
      <c r="B87" s="31" t="s">
        <v>155</v>
      </c>
      <c r="C87" s="118" t="s">
        <v>158</v>
      </c>
      <c r="D87" s="33">
        <v>68</v>
      </c>
    </row>
    <row r="88" spans="2:4" ht="30">
      <c r="B88" s="31" t="s">
        <v>155</v>
      </c>
      <c r="C88" s="118" t="s">
        <v>159</v>
      </c>
      <c r="D88" s="33">
        <v>90</v>
      </c>
    </row>
    <row r="89" spans="2:4" ht="31.5">
      <c r="B89" s="31" t="s">
        <v>220</v>
      </c>
      <c r="C89" s="118" t="s">
        <v>160</v>
      </c>
      <c r="D89" s="33">
        <v>40</v>
      </c>
    </row>
    <row r="90" spans="2:4" ht="30">
      <c r="B90" s="31" t="s">
        <v>220</v>
      </c>
      <c r="C90" s="118" t="s">
        <v>161</v>
      </c>
      <c r="D90" s="33">
        <v>50</v>
      </c>
    </row>
    <row r="91" spans="2:4" ht="30">
      <c r="B91" s="31" t="s">
        <v>220</v>
      </c>
      <c r="C91" s="118" t="s">
        <v>162</v>
      </c>
      <c r="D91" s="33">
        <v>11</v>
      </c>
    </row>
    <row r="92" spans="2:4" ht="30">
      <c r="B92" s="31" t="s">
        <v>220</v>
      </c>
      <c r="C92" s="118" t="s">
        <v>163</v>
      </c>
      <c r="D92" s="33">
        <v>15</v>
      </c>
    </row>
    <row r="93" spans="2:4" ht="45">
      <c r="B93" s="31" t="s">
        <v>164</v>
      </c>
      <c r="C93" s="118" t="s">
        <v>92</v>
      </c>
      <c r="D93" s="33">
        <v>20</v>
      </c>
    </row>
    <row r="94" spans="2:4" ht="45">
      <c r="B94" s="31" t="s">
        <v>164</v>
      </c>
      <c r="C94" s="118" t="s">
        <v>165</v>
      </c>
      <c r="D94" s="33">
        <v>4</v>
      </c>
    </row>
    <row r="95" spans="2:4" ht="45">
      <c r="B95" s="31" t="s">
        <v>221</v>
      </c>
      <c r="C95" s="118" t="s">
        <v>166</v>
      </c>
      <c r="D95" s="33">
        <v>9</v>
      </c>
    </row>
    <row r="96" spans="2:4" ht="45">
      <c r="B96" s="119" t="s">
        <v>222</v>
      </c>
      <c r="C96" s="120" t="s">
        <v>93</v>
      </c>
      <c r="D96" s="33">
        <v>18</v>
      </c>
    </row>
    <row r="97" spans="2:4" ht="45">
      <c r="B97" s="119" t="s">
        <v>222</v>
      </c>
      <c r="C97" s="120" t="s">
        <v>167</v>
      </c>
      <c r="D97" s="33">
        <v>5</v>
      </c>
    </row>
    <row r="98" spans="2:4" ht="15.75">
      <c r="B98" s="31" t="s">
        <v>223</v>
      </c>
      <c r="C98" s="118" t="s">
        <v>94</v>
      </c>
      <c r="D98" s="33">
        <v>10</v>
      </c>
    </row>
    <row r="99" spans="2:4" ht="15.75">
      <c r="B99" s="27"/>
      <c r="C99" s="111" t="s">
        <v>168</v>
      </c>
      <c r="D99" s="34">
        <f>D52+D54+D60</f>
        <v>4317</v>
      </c>
    </row>
    <row r="100" spans="2:4" ht="17.25">
      <c r="B100" s="27"/>
      <c r="C100" s="110" t="s">
        <v>3</v>
      </c>
      <c r="D100" s="30">
        <f>SUM(D101:D101)</f>
        <v>1520</v>
      </c>
    </row>
    <row r="101" spans="2:4" ht="31.5">
      <c r="B101" s="27" t="s">
        <v>15</v>
      </c>
      <c r="C101" s="35" t="s">
        <v>17</v>
      </c>
      <c r="D101" s="29">
        <v>1520</v>
      </c>
    </row>
    <row r="102" spans="2:4" ht="17.25">
      <c r="B102" s="27"/>
      <c r="C102" s="147" t="s">
        <v>14</v>
      </c>
      <c r="D102" s="124">
        <f>SUM(D103:D103)</f>
        <v>1</v>
      </c>
    </row>
    <row r="103" spans="2:4" ht="31.5">
      <c r="B103" s="27" t="s">
        <v>15</v>
      </c>
      <c r="C103" s="188" t="s">
        <v>249</v>
      </c>
      <c r="D103" s="33">
        <v>1</v>
      </c>
    </row>
    <row r="104" spans="2:4" ht="17.25">
      <c r="B104" s="27"/>
      <c r="C104" s="14" t="s">
        <v>6</v>
      </c>
      <c r="D104" s="30">
        <f>SUM(D105:D109)</f>
        <v>211</v>
      </c>
    </row>
    <row r="105" spans="2:4" ht="30">
      <c r="B105" s="31" t="s">
        <v>244</v>
      </c>
      <c r="C105" s="121" t="s">
        <v>233</v>
      </c>
      <c r="D105" s="29">
        <v>16</v>
      </c>
    </row>
    <row r="106" spans="2:4" ht="30">
      <c r="B106" s="119" t="s">
        <v>95</v>
      </c>
      <c r="C106" s="122" t="s">
        <v>96</v>
      </c>
      <c r="D106" s="29">
        <v>115</v>
      </c>
    </row>
    <row r="107" spans="2:4" ht="30">
      <c r="B107" s="204" t="s">
        <v>18</v>
      </c>
      <c r="C107" s="212" t="s">
        <v>169</v>
      </c>
      <c r="D107" s="114">
        <v>15</v>
      </c>
    </row>
    <row r="108" spans="2:4" ht="31.5">
      <c r="B108" s="210" t="s">
        <v>243</v>
      </c>
      <c r="C108" s="211" t="s">
        <v>246</v>
      </c>
      <c r="D108" s="209">
        <v>55</v>
      </c>
    </row>
    <row r="109" spans="2:4" ht="30">
      <c r="B109" s="31" t="s">
        <v>243</v>
      </c>
      <c r="C109" s="189" t="s">
        <v>245</v>
      </c>
      <c r="D109" s="33">
        <v>10</v>
      </c>
    </row>
    <row r="110" spans="2:4" ht="15.75">
      <c r="B110" s="27"/>
      <c r="C110" s="16" t="s">
        <v>171</v>
      </c>
      <c r="D110" s="34">
        <f>D100+D102+D104</f>
        <v>1732</v>
      </c>
    </row>
    <row r="111" spans="2:4" ht="17.25">
      <c r="B111" s="185"/>
      <c r="C111" s="147" t="s">
        <v>14</v>
      </c>
      <c r="D111" s="124">
        <f>SUM(D112:D113)</f>
        <v>1487</v>
      </c>
    </row>
    <row r="112" spans="2:4" ht="31.5">
      <c r="B112" s="183" t="s">
        <v>172</v>
      </c>
      <c r="C112" s="184" t="s">
        <v>173</v>
      </c>
      <c r="D112" s="113">
        <v>1030</v>
      </c>
    </row>
    <row r="113" spans="2:4" ht="30">
      <c r="B113" s="123" t="s">
        <v>23</v>
      </c>
      <c r="C113" s="36" t="s">
        <v>174</v>
      </c>
      <c r="D113" s="29">
        <v>457</v>
      </c>
    </row>
    <row r="114" spans="2:4" ht="17.25">
      <c r="B114" s="27"/>
      <c r="C114" s="14" t="s">
        <v>6</v>
      </c>
      <c r="D114" s="30">
        <f>SUM(D115:D135)</f>
        <v>305</v>
      </c>
    </row>
    <row r="115" spans="2:4" ht="30">
      <c r="B115" s="27" t="s">
        <v>128</v>
      </c>
      <c r="C115" s="36" t="s">
        <v>100</v>
      </c>
      <c r="D115" s="29">
        <v>15</v>
      </c>
    </row>
    <row r="116" spans="2:6" ht="30">
      <c r="B116" s="123" t="s">
        <v>23</v>
      </c>
      <c r="C116" s="36" t="s">
        <v>175</v>
      </c>
      <c r="D116" s="29">
        <v>50</v>
      </c>
      <c r="F116" s="152"/>
    </row>
    <row r="117" spans="2:4" ht="30">
      <c r="B117" s="27" t="s">
        <v>101</v>
      </c>
      <c r="C117" s="36" t="s">
        <v>227</v>
      </c>
      <c r="D117" s="29">
        <v>15</v>
      </c>
    </row>
    <row r="118" spans="2:4" ht="30">
      <c r="B118" s="31" t="s">
        <v>102</v>
      </c>
      <c r="C118" s="37" t="s">
        <v>103</v>
      </c>
      <c r="D118" s="29">
        <v>8</v>
      </c>
    </row>
    <row r="119" spans="2:4" ht="30">
      <c r="B119" s="31" t="s">
        <v>102</v>
      </c>
      <c r="C119" s="37" t="s">
        <v>104</v>
      </c>
      <c r="D119" s="29">
        <v>3</v>
      </c>
    </row>
    <row r="120" spans="2:4" ht="30">
      <c r="B120" s="31" t="s">
        <v>20</v>
      </c>
      <c r="C120" s="36" t="s">
        <v>105</v>
      </c>
      <c r="D120" s="29">
        <v>6</v>
      </c>
    </row>
    <row r="121" spans="2:4" ht="30">
      <c r="B121" s="31" t="s">
        <v>20</v>
      </c>
      <c r="C121" s="36" t="s">
        <v>106</v>
      </c>
      <c r="D121" s="29">
        <v>55</v>
      </c>
    </row>
    <row r="122" spans="2:4" ht="30">
      <c r="B122" s="31" t="s">
        <v>20</v>
      </c>
      <c r="C122" s="36" t="s">
        <v>226</v>
      </c>
      <c r="D122" s="29">
        <v>13</v>
      </c>
    </row>
    <row r="123" spans="2:4" ht="30">
      <c r="B123" s="31" t="s">
        <v>19</v>
      </c>
      <c r="C123" s="36" t="s">
        <v>176</v>
      </c>
      <c r="D123" s="29">
        <v>8</v>
      </c>
    </row>
    <row r="124" spans="2:4" ht="30">
      <c r="B124" s="27" t="s">
        <v>107</v>
      </c>
      <c r="C124" s="36" t="s">
        <v>177</v>
      </c>
      <c r="D124" s="29">
        <v>50</v>
      </c>
    </row>
    <row r="125" spans="2:4" ht="30">
      <c r="B125" s="27" t="s">
        <v>107</v>
      </c>
      <c r="C125" s="36" t="s">
        <v>178</v>
      </c>
      <c r="D125" s="29">
        <v>6</v>
      </c>
    </row>
    <row r="126" spans="2:4" ht="30">
      <c r="B126" s="27" t="s">
        <v>108</v>
      </c>
      <c r="C126" s="36" t="s">
        <v>109</v>
      </c>
      <c r="D126" s="29">
        <v>8</v>
      </c>
    </row>
    <row r="127" spans="2:4" ht="30">
      <c r="B127" s="27" t="s">
        <v>21</v>
      </c>
      <c r="C127" s="37" t="s">
        <v>110</v>
      </c>
      <c r="D127" s="29">
        <v>5</v>
      </c>
    </row>
    <row r="128" spans="2:4" ht="30">
      <c r="B128" s="27" t="s">
        <v>21</v>
      </c>
      <c r="C128" s="37" t="s">
        <v>178</v>
      </c>
      <c r="D128" s="29">
        <v>9</v>
      </c>
    </row>
    <row r="129" spans="2:4" ht="30">
      <c r="B129" s="27" t="s">
        <v>21</v>
      </c>
      <c r="C129" s="37" t="s">
        <v>179</v>
      </c>
      <c r="D129" s="29">
        <v>5</v>
      </c>
    </row>
    <row r="130" spans="2:4" ht="30">
      <c r="B130" s="27" t="s">
        <v>22</v>
      </c>
      <c r="C130" s="37" t="s">
        <v>225</v>
      </c>
      <c r="D130" s="29">
        <v>20</v>
      </c>
    </row>
    <row r="131" spans="2:4" ht="30">
      <c r="B131" s="27" t="s">
        <v>228</v>
      </c>
      <c r="C131" s="36" t="s">
        <v>170</v>
      </c>
      <c r="D131" s="29">
        <v>3</v>
      </c>
    </row>
    <row r="132" spans="2:4" ht="30">
      <c r="B132" s="27" t="s">
        <v>228</v>
      </c>
      <c r="C132" s="36" t="s">
        <v>97</v>
      </c>
      <c r="D132" s="29">
        <v>3</v>
      </c>
    </row>
    <row r="133" spans="2:4" ht="30">
      <c r="B133" s="27" t="s">
        <v>228</v>
      </c>
      <c r="C133" s="36" t="s">
        <v>98</v>
      </c>
      <c r="D133" s="29">
        <v>5</v>
      </c>
    </row>
    <row r="134" spans="2:4" ht="30">
      <c r="B134" s="27" t="s">
        <v>228</v>
      </c>
      <c r="C134" s="36" t="s">
        <v>99</v>
      </c>
      <c r="D134" s="29">
        <v>10</v>
      </c>
    </row>
    <row r="135" spans="2:4" ht="30">
      <c r="B135" s="27" t="s">
        <v>228</v>
      </c>
      <c r="C135" s="36" t="s">
        <v>90</v>
      </c>
      <c r="D135" s="29">
        <v>8</v>
      </c>
    </row>
    <row r="136" spans="1:251" ht="15.75">
      <c r="A136"/>
      <c r="B136" s="21"/>
      <c r="C136" s="16" t="s">
        <v>180</v>
      </c>
      <c r="D136" s="34">
        <f>D111+D114</f>
        <v>1792</v>
      </c>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row>
    <row r="137" spans="1:251" ht="16.5">
      <c r="A137"/>
      <c r="B137" s="38"/>
      <c r="C137" s="25" t="s">
        <v>24</v>
      </c>
      <c r="D137" s="20">
        <f>D99+D110+D136</f>
        <v>7841</v>
      </c>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row>
    <row r="138" spans="1:251" ht="16.5">
      <c r="A138"/>
      <c r="B138" s="199" t="s">
        <v>25</v>
      </c>
      <c r="C138" s="199"/>
      <c r="D138" s="6"/>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row>
    <row r="139" spans="1:251" ht="17.25">
      <c r="A139"/>
      <c r="B139" s="8"/>
      <c r="C139" s="110" t="s">
        <v>3</v>
      </c>
      <c r="D139" s="10">
        <f>SUM(D140:D140)</f>
        <v>8599</v>
      </c>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row>
    <row r="140" spans="1:251" ht="31.5">
      <c r="A140"/>
      <c r="B140" s="39"/>
      <c r="C140" s="40" t="s">
        <v>181</v>
      </c>
      <c r="D140" s="41">
        <v>8599</v>
      </c>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row>
    <row r="141" spans="1:251" ht="17.25">
      <c r="A141"/>
      <c r="B141" s="213"/>
      <c r="C141" s="147" t="s">
        <v>14</v>
      </c>
      <c r="D141" s="124">
        <f>SUM(D142:D143)</f>
        <v>410</v>
      </c>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row>
    <row r="142" spans="1:251" ht="47.25">
      <c r="A142"/>
      <c r="B142" s="214"/>
      <c r="C142" s="215" t="s">
        <v>229</v>
      </c>
      <c r="D142" s="125">
        <v>10</v>
      </c>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row>
    <row r="143" spans="1:251" ht="15.75">
      <c r="A143"/>
      <c r="B143" s="39"/>
      <c r="C143" s="127" t="s">
        <v>182</v>
      </c>
      <c r="D143" s="125">
        <v>400</v>
      </c>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row>
    <row r="144" spans="1:251" ht="17.25">
      <c r="A144"/>
      <c r="B144" s="39"/>
      <c r="C144" s="14" t="s">
        <v>6</v>
      </c>
      <c r="D144" s="10">
        <f>SUM(D145:D162)</f>
        <v>5323</v>
      </c>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row>
    <row r="145" spans="1:251" ht="15.75">
      <c r="A145"/>
      <c r="B145" s="39"/>
      <c r="C145" s="172" t="s">
        <v>202</v>
      </c>
      <c r="D145" s="173">
        <v>281</v>
      </c>
      <c r="E145"/>
      <c r="F145"/>
      <c r="G145" s="43"/>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row>
    <row r="146" spans="1:251" ht="15.75">
      <c r="A146"/>
      <c r="B146" s="39"/>
      <c r="C146" s="170" t="s">
        <v>26</v>
      </c>
      <c r="D146" s="171">
        <v>157</v>
      </c>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row>
    <row r="147" spans="1:251" ht="31.5">
      <c r="A147"/>
      <c r="B147" s="39"/>
      <c r="C147" s="156" t="s">
        <v>183</v>
      </c>
      <c r="D147" s="154">
        <v>160</v>
      </c>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row>
    <row r="148" spans="1:251" ht="47.25">
      <c r="A148"/>
      <c r="B148" s="39"/>
      <c r="C148" s="155" t="s">
        <v>184</v>
      </c>
      <c r="D148" s="154">
        <v>1238</v>
      </c>
      <c r="E148"/>
      <c r="F148"/>
      <c r="G148"/>
      <c r="H148"/>
      <c r="I148" s="43"/>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row>
    <row r="149" spans="1:251" ht="15.75">
      <c r="A149"/>
      <c r="B149" s="39"/>
      <c r="C149" s="126" t="s">
        <v>111</v>
      </c>
      <c r="D149" s="44">
        <v>402</v>
      </c>
      <c r="E149"/>
      <c r="F149"/>
      <c r="G149"/>
      <c r="H149"/>
      <c r="I149" s="43"/>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row>
    <row r="150" spans="1:251" ht="15" customHeight="1">
      <c r="A150"/>
      <c r="B150" s="39"/>
      <c r="C150" s="126" t="s">
        <v>185</v>
      </c>
      <c r="D150" s="44">
        <v>23</v>
      </c>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row>
    <row r="151" spans="1:251" ht="15.75">
      <c r="A151"/>
      <c r="B151" s="96"/>
      <c r="C151" s="126" t="s">
        <v>186</v>
      </c>
      <c r="D151" s="33">
        <v>19</v>
      </c>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row>
    <row r="152" spans="1:251" ht="15.75">
      <c r="A152"/>
      <c r="B152" s="96"/>
      <c r="C152" s="126" t="s">
        <v>112</v>
      </c>
      <c r="D152" s="44">
        <v>79</v>
      </c>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row>
    <row r="153" spans="1:251" ht="15.75">
      <c r="A153"/>
      <c r="B153" s="39"/>
      <c r="C153" s="126" t="s">
        <v>187</v>
      </c>
      <c r="D153" s="129">
        <v>4</v>
      </c>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row>
    <row r="154" spans="1:251" ht="15.75">
      <c r="A154"/>
      <c r="B154" s="39"/>
      <c r="C154" s="118" t="s">
        <v>113</v>
      </c>
      <c r="D154" s="128">
        <v>10</v>
      </c>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row>
    <row r="155" spans="1:251" ht="15.75">
      <c r="A155"/>
      <c r="B155" s="39"/>
      <c r="C155" s="32" t="s">
        <v>250</v>
      </c>
      <c r="D155" s="194">
        <v>160</v>
      </c>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row>
    <row r="156" spans="1:251" ht="15.75">
      <c r="A156"/>
      <c r="B156" s="39"/>
      <c r="C156" s="118" t="s">
        <v>188</v>
      </c>
      <c r="D156" s="46">
        <v>598</v>
      </c>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row>
    <row r="157" spans="1:251" ht="15.75">
      <c r="A157"/>
      <c r="B157" s="39"/>
      <c r="C157" s="118" t="s">
        <v>124</v>
      </c>
      <c r="D157" s="46">
        <v>494</v>
      </c>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row>
    <row r="158" spans="1:251" ht="15.75">
      <c r="A158"/>
      <c r="B158" s="39"/>
      <c r="C158" s="118" t="s">
        <v>125</v>
      </c>
      <c r="D158" s="46">
        <v>416</v>
      </c>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row>
    <row r="159" spans="1:251" ht="15.75">
      <c r="A159"/>
      <c r="B159" s="39"/>
      <c r="C159" s="118" t="s">
        <v>126</v>
      </c>
      <c r="D159" s="44">
        <v>86</v>
      </c>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row>
    <row r="160" spans="1:251" ht="15.75">
      <c r="A160"/>
      <c r="B160" s="39"/>
      <c r="C160" s="118" t="s">
        <v>114</v>
      </c>
      <c r="D160" s="46">
        <v>600</v>
      </c>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row>
    <row r="161" spans="1:251" ht="15.75">
      <c r="A161"/>
      <c r="B161" s="39"/>
      <c r="C161" s="162" t="s">
        <v>236</v>
      </c>
      <c r="D161" s="46">
        <v>1</v>
      </c>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row>
    <row r="162" spans="1:251" ht="15.75">
      <c r="A162"/>
      <c r="B162" s="39"/>
      <c r="C162" s="162" t="s">
        <v>237</v>
      </c>
      <c r="D162" s="46">
        <v>595</v>
      </c>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row>
    <row r="163" spans="1:251" ht="31.5">
      <c r="A163"/>
      <c r="B163" s="39"/>
      <c r="C163" s="16" t="s">
        <v>27</v>
      </c>
      <c r="D163" s="34">
        <f>D139+D141+D144</f>
        <v>14332</v>
      </c>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row>
    <row r="164" spans="1:251" ht="17.25">
      <c r="A164"/>
      <c r="B164" s="39"/>
      <c r="C164" s="14" t="s">
        <v>14</v>
      </c>
      <c r="D164" s="47">
        <f>SUM(D165:D165)</f>
        <v>266</v>
      </c>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row>
    <row r="165" spans="1:251" ht="16.5">
      <c r="A165"/>
      <c r="B165" s="39"/>
      <c r="C165" s="48" t="s">
        <v>28</v>
      </c>
      <c r="D165" s="49">
        <v>266</v>
      </c>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row>
    <row r="166" spans="1:251" ht="17.25">
      <c r="A166"/>
      <c r="B166" s="39"/>
      <c r="C166" s="14" t="s">
        <v>6</v>
      </c>
      <c r="D166" s="47">
        <f>SUM(D167:D167)</f>
        <v>11</v>
      </c>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row>
    <row r="167" spans="1:251" ht="15.75">
      <c r="A167"/>
      <c r="B167" s="39"/>
      <c r="C167" s="42" t="s">
        <v>189</v>
      </c>
      <c r="D167" s="50">
        <v>11</v>
      </c>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row>
    <row r="168" spans="1:251" ht="17.25" customHeight="1">
      <c r="A168"/>
      <c r="B168" s="39"/>
      <c r="C168" s="111" t="s">
        <v>29</v>
      </c>
      <c r="D168" s="131">
        <f>D164+D166</f>
        <v>277</v>
      </c>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row>
    <row r="169" spans="1:251" ht="17.25" thickBot="1">
      <c r="A169"/>
      <c r="B169" s="24"/>
      <c r="C169" s="130" t="s">
        <v>30</v>
      </c>
      <c r="D169" s="20">
        <f>D163+D168</f>
        <v>14609</v>
      </c>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row>
    <row r="170" spans="1:251" ht="17.25" thickBot="1">
      <c r="A170"/>
      <c r="B170" s="200" t="s">
        <v>204</v>
      </c>
      <c r="C170" s="201"/>
      <c r="D170" s="202"/>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row>
    <row r="171" spans="1:251" ht="17.25">
      <c r="A171"/>
      <c r="B171" s="21"/>
      <c r="C171" s="14" t="s">
        <v>6</v>
      </c>
      <c r="D171" s="10">
        <f>SUM(D172:D173)</f>
        <v>58</v>
      </c>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row>
    <row r="172" spans="1:251" ht="24.75" customHeight="1">
      <c r="A172"/>
      <c r="B172" s="142" t="s">
        <v>207</v>
      </c>
      <c r="C172" s="143" t="s">
        <v>206</v>
      </c>
      <c r="D172" s="22">
        <v>25</v>
      </c>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row>
    <row r="173" spans="1:251" ht="25.5" customHeight="1">
      <c r="A173"/>
      <c r="B173" s="142" t="s">
        <v>207</v>
      </c>
      <c r="C173" s="144" t="s">
        <v>203</v>
      </c>
      <c r="D173" s="69">
        <v>33</v>
      </c>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row>
    <row r="174" spans="1:251" ht="15.75">
      <c r="A174"/>
      <c r="B174" s="21"/>
      <c r="C174" s="23" t="s">
        <v>208</v>
      </c>
      <c r="D174" s="17">
        <f>D171</f>
        <v>58</v>
      </c>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row>
    <row r="175" spans="1:251" ht="17.25" thickBot="1">
      <c r="A175"/>
      <c r="B175" s="24"/>
      <c r="C175" s="25" t="s">
        <v>205</v>
      </c>
      <c r="D175" s="26">
        <f>D174</f>
        <v>58</v>
      </c>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row>
    <row r="176" spans="1:251" ht="17.25" thickBot="1">
      <c r="A176"/>
      <c r="B176" s="199" t="s">
        <v>31</v>
      </c>
      <c r="C176" s="199"/>
      <c r="D176" s="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row>
    <row r="177" spans="1:251" ht="17.25">
      <c r="A177"/>
      <c r="B177" s="8"/>
      <c r="C177" s="9" t="s">
        <v>3</v>
      </c>
      <c r="D177" s="51">
        <f>SUM(D178:D178)</f>
        <v>3737</v>
      </c>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row>
    <row r="178" spans="1:251" ht="15.75">
      <c r="A178"/>
      <c r="B178" s="52"/>
      <c r="C178" s="53" t="s">
        <v>32</v>
      </c>
      <c r="D178" s="54">
        <v>3737</v>
      </c>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row>
    <row r="179" spans="1:251" ht="15.75">
      <c r="A179"/>
      <c r="B179" s="52"/>
      <c r="C179" s="16" t="s">
        <v>33</v>
      </c>
      <c r="D179" s="34">
        <f>D177</f>
        <v>3737</v>
      </c>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row>
    <row r="180" spans="1:251" ht="17.25">
      <c r="A180"/>
      <c r="B180" s="52"/>
      <c r="C180" s="14" t="s">
        <v>14</v>
      </c>
      <c r="D180" s="47">
        <f>SUM(D181:D183)</f>
        <v>14510</v>
      </c>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row>
    <row r="181" spans="1:251" ht="31.5">
      <c r="A181"/>
      <c r="B181" s="52"/>
      <c r="C181" s="116" t="s">
        <v>216</v>
      </c>
      <c r="D181" s="46">
        <v>10</v>
      </c>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row>
    <row r="182" spans="1:251" ht="31.5">
      <c r="A182"/>
      <c r="B182" s="52"/>
      <c r="C182" s="116" t="s">
        <v>217</v>
      </c>
      <c r="D182" s="132">
        <v>14000</v>
      </c>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row>
    <row r="183" spans="1:251" ht="18.75" customHeight="1">
      <c r="A183"/>
      <c r="B183" s="52"/>
      <c r="C183" s="116" t="s">
        <v>117</v>
      </c>
      <c r="D183" s="132">
        <v>500</v>
      </c>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row>
    <row r="184" spans="1:251" ht="17.25">
      <c r="A184"/>
      <c r="B184" s="52"/>
      <c r="C184" s="14" t="s">
        <v>6</v>
      </c>
      <c r="D184" s="47">
        <f>SUM(D185:D199)</f>
        <v>7233</v>
      </c>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row>
    <row r="185" spans="1:251" ht="15.75">
      <c r="A185"/>
      <c r="B185" s="52"/>
      <c r="C185" s="53" t="s">
        <v>34</v>
      </c>
      <c r="D185" s="55">
        <v>2</v>
      </c>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row>
    <row r="186" spans="1:251" ht="15.75">
      <c r="A186"/>
      <c r="B186" s="52"/>
      <c r="C186" s="53" t="s">
        <v>35</v>
      </c>
      <c r="D186" s="55">
        <v>2</v>
      </c>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row>
    <row r="187" spans="1:251" ht="15.75">
      <c r="A187"/>
      <c r="B187" s="52"/>
      <c r="C187" s="53" t="s">
        <v>36</v>
      </c>
      <c r="D187" s="55">
        <v>2</v>
      </c>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row>
    <row r="188" spans="1:251" ht="15.75">
      <c r="A188"/>
      <c r="B188" s="52"/>
      <c r="C188" s="53" t="s">
        <v>37</v>
      </c>
      <c r="D188" s="50">
        <v>2979</v>
      </c>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row>
    <row r="189" spans="1:251" ht="15.75">
      <c r="A189"/>
      <c r="B189" s="216"/>
      <c r="C189" s="217" t="s">
        <v>39</v>
      </c>
      <c r="D189" s="167">
        <v>180</v>
      </c>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row>
    <row r="190" spans="1:251" ht="15.75">
      <c r="A190"/>
      <c r="B190" s="218"/>
      <c r="C190" s="168" t="s">
        <v>115</v>
      </c>
      <c r="D190" s="169">
        <v>300</v>
      </c>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row>
    <row r="191" spans="1:251" ht="15.75">
      <c r="A191"/>
      <c r="B191" s="52"/>
      <c r="C191" s="116" t="s">
        <v>116</v>
      </c>
      <c r="D191" s="55">
        <v>140</v>
      </c>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row>
    <row r="192" spans="1:251" ht="15.75">
      <c r="A192"/>
      <c r="B192" s="52"/>
      <c r="C192" s="116" t="s">
        <v>38</v>
      </c>
      <c r="D192" s="55">
        <v>60</v>
      </c>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row>
    <row r="193" spans="1:251" ht="31.5">
      <c r="A193"/>
      <c r="B193" s="52"/>
      <c r="C193" s="56" t="s">
        <v>118</v>
      </c>
      <c r="D193" s="55">
        <v>15</v>
      </c>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row>
    <row r="194" spans="1:251" ht="15.75">
      <c r="A194"/>
      <c r="B194" s="94"/>
      <c r="C194" s="166" t="s">
        <v>119</v>
      </c>
      <c r="D194" s="167">
        <v>450</v>
      </c>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row>
    <row r="195" spans="1:251" ht="31.5">
      <c r="A195"/>
      <c r="B195" s="52"/>
      <c r="C195" s="168" t="s">
        <v>190</v>
      </c>
      <c r="D195" s="169">
        <v>551</v>
      </c>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row>
    <row r="196" spans="1:251" ht="31.5">
      <c r="A196"/>
      <c r="B196" s="52"/>
      <c r="C196" s="116" t="s">
        <v>191</v>
      </c>
      <c r="D196" s="55">
        <v>1224</v>
      </c>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row>
    <row r="197" spans="1:251" ht="31.5">
      <c r="A197"/>
      <c r="B197" s="52"/>
      <c r="C197" s="116" t="s">
        <v>235</v>
      </c>
      <c r="D197" s="44">
        <v>819</v>
      </c>
      <c r="E197" s="190"/>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row>
    <row r="198" spans="1:251" ht="15" customHeight="1">
      <c r="A198" s="93"/>
      <c r="B198" s="153"/>
      <c r="C198" s="116" t="s">
        <v>212</v>
      </c>
      <c r="D198" s="44">
        <v>359</v>
      </c>
      <c r="E198" s="190"/>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row>
    <row r="199" spans="1:251" ht="15" customHeight="1">
      <c r="A199" s="93"/>
      <c r="B199" s="153"/>
      <c r="C199" s="192" t="s">
        <v>247</v>
      </c>
      <c r="D199" s="193">
        <v>150</v>
      </c>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row>
    <row r="200" spans="1:251" ht="30">
      <c r="A200" s="93"/>
      <c r="B200" s="94"/>
      <c r="C200" s="92" t="s">
        <v>40</v>
      </c>
      <c r="D200" s="34">
        <f>D180+D184</f>
        <v>21743</v>
      </c>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row>
    <row r="201" spans="1:251" ht="17.25">
      <c r="A201"/>
      <c r="B201" s="52"/>
      <c r="C201" s="14" t="s">
        <v>14</v>
      </c>
      <c r="D201" s="30">
        <f>SUM(D202:D202)</f>
        <v>10</v>
      </c>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row>
    <row r="202" spans="1:251" ht="31.5">
      <c r="A202"/>
      <c r="B202" s="52"/>
      <c r="C202" s="57" t="s">
        <v>192</v>
      </c>
      <c r="D202" s="58">
        <v>10</v>
      </c>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row>
    <row r="203" spans="1:251" ht="18" thickBot="1">
      <c r="A203"/>
      <c r="B203" s="52"/>
      <c r="C203" s="97" t="s">
        <v>6</v>
      </c>
      <c r="D203" s="98">
        <f>SUM(D204:D204)</f>
        <v>10</v>
      </c>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row>
    <row r="204" spans="1:251" ht="31.5">
      <c r="A204"/>
      <c r="B204" s="94"/>
      <c r="C204" s="99" t="s">
        <v>193</v>
      </c>
      <c r="D204" s="100">
        <v>10</v>
      </c>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row>
    <row r="205" spans="1:251" ht="15.75">
      <c r="A205"/>
      <c r="B205" s="52"/>
      <c r="C205" s="16" t="s">
        <v>41</v>
      </c>
      <c r="D205" s="17">
        <f>D201+D203</f>
        <v>20</v>
      </c>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row>
    <row r="206" spans="1:251" ht="17.25">
      <c r="A206"/>
      <c r="B206" s="52"/>
      <c r="C206" s="147" t="s">
        <v>14</v>
      </c>
      <c r="D206" s="148">
        <f>SUM(D207:D207)</f>
        <v>10</v>
      </c>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row>
    <row r="207" spans="1:251" ht="31.5">
      <c r="A207"/>
      <c r="B207" s="52"/>
      <c r="C207" s="149" t="s">
        <v>214</v>
      </c>
      <c r="D207" s="150">
        <v>10</v>
      </c>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row>
    <row r="208" spans="1:251" ht="15.75">
      <c r="A208"/>
      <c r="B208" s="52"/>
      <c r="C208" s="151" t="s">
        <v>213</v>
      </c>
      <c r="D208" s="17">
        <f>D206</f>
        <v>10</v>
      </c>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row>
    <row r="209" spans="1:251" ht="17.25" thickBot="1">
      <c r="A209"/>
      <c r="B209" s="60"/>
      <c r="C209" s="61" t="s">
        <v>42</v>
      </c>
      <c r="D209" s="20">
        <f>D179+D200+D205+D208</f>
        <v>25510</v>
      </c>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row>
    <row r="210" spans="1:251" ht="17.25" thickBot="1">
      <c r="A210"/>
      <c r="B210" s="199" t="s">
        <v>43</v>
      </c>
      <c r="C210" s="199"/>
      <c r="D210" s="6"/>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row>
    <row r="211" spans="1:251" ht="17.25">
      <c r="A211"/>
      <c r="B211" s="8"/>
      <c r="C211" s="14" t="s">
        <v>6</v>
      </c>
      <c r="D211" s="47">
        <f>SUM(D212:D213)</f>
        <v>447</v>
      </c>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row>
    <row r="212" spans="1:251" ht="15.75">
      <c r="A212"/>
      <c r="B212" s="52"/>
      <c r="C212" s="45" t="s">
        <v>44</v>
      </c>
      <c r="D212" s="62">
        <v>229</v>
      </c>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row>
    <row r="213" spans="1:251" ht="47.25">
      <c r="A213"/>
      <c r="B213" s="52"/>
      <c r="C213" s="133" t="s">
        <v>194</v>
      </c>
      <c r="D213" s="62">
        <v>218</v>
      </c>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row>
    <row r="214" spans="1:251" ht="15.75">
      <c r="A214"/>
      <c r="B214" s="52"/>
      <c r="C214" s="16" t="s">
        <v>45</v>
      </c>
      <c r="D214" s="17">
        <f>D211</f>
        <v>447</v>
      </c>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row>
    <row r="215" spans="1:251" ht="17.25">
      <c r="A215"/>
      <c r="B215" s="52"/>
      <c r="C215" s="14" t="s">
        <v>14</v>
      </c>
      <c r="D215" s="30">
        <f>SUM(D216:D216)</f>
        <v>10</v>
      </c>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row>
    <row r="216" spans="1:251" ht="31.5">
      <c r="A216"/>
      <c r="B216" s="52"/>
      <c r="C216" s="134" t="s">
        <v>215</v>
      </c>
      <c r="D216" s="58">
        <v>10</v>
      </c>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row>
    <row r="217" spans="1:251" ht="17.25">
      <c r="A217"/>
      <c r="B217" s="52"/>
      <c r="C217" s="14" t="s">
        <v>6</v>
      </c>
      <c r="D217" s="47">
        <f>SUM(D218:D219)</f>
        <v>960</v>
      </c>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row>
    <row r="218" spans="1:251" ht="16.5">
      <c r="A218"/>
      <c r="B218" s="52"/>
      <c r="C218" s="48" t="s">
        <v>46</v>
      </c>
      <c r="D218" s="49">
        <v>160</v>
      </c>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row>
    <row r="219" spans="1:251" ht="47.25">
      <c r="A219"/>
      <c r="B219" s="52"/>
      <c r="C219" s="134" t="s">
        <v>230</v>
      </c>
      <c r="D219" s="63">
        <v>800</v>
      </c>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row>
    <row r="220" spans="1:251" ht="16.5">
      <c r="A220"/>
      <c r="B220" s="52"/>
      <c r="C220" s="16" t="s">
        <v>47</v>
      </c>
      <c r="D220" s="64">
        <f>D215+D217</f>
        <v>970</v>
      </c>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row>
    <row r="221" spans="1:251" ht="16.5">
      <c r="A221"/>
      <c r="B221" s="60"/>
      <c r="C221" s="65" t="s">
        <v>48</v>
      </c>
      <c r="D221" s="20">
        <f>D214+D220</f>
        <v>1417</v>
      </c>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row>
    <row r="222" spans="1:251" ht="16.5">
      <c r="A222"/>
      <c r="B222" s="199" t="s">
        <v>49</v>
      </c>
      <c r="C222" s="199"/>
      <c r="D222" s="6"/>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row>
    <row r="223" spans="1:251" ht="17.25">
      <c r="A223"/>
      <c r="B223" s="52"/>
      <c r="C223" s="14" t="s">
        <v>6</v>
      </c>
      <c r="D223" s="47">
        <f>SUM(D224:D224)</f>
        <v>36</v>
      </c>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row>
    <row r="224" spans="2:4" s="66" customFormat="1" ht="16.5">
      <c r="B224" s="67"/>
      <c r="C224" s="68" t="s">
        <v>120</v>
      </c>
      <c r="D224" s="29">
        <v>36</v>
      </c>
    </row>
    <row r="225" spans="1:251" ht="15.75">
      <c r="A225"/>
      <c r="B225" s="21"/>
      <c r="C225" s="16" t="s">
        <v>50</v>
      </c>
      <c r="D225" s="17">
        <f>D223</f>
        <v>36</v>
      </c>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row>
    <row r="226" spans="1:251" ht="16.5">
      <c r="A226"/>
      <c r="B226" s="24"/>
      <c r="C226" s="25" t="s">
        <v>51</v>
      </c>
      <c r="D226" s="26">
        <f>D225</f>
        <v>36</v>
      </c>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row>
    <row r="227" spans="1:251" ht="16.5">
      <c r="A227"/>
      <c r="B227" s="199" t="s">
        <v>52</v>
      </c>
      <c r="C227" s="199"/>
      <c r="D227" s="6"/>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row>
    <row r="228" spans="1:251" ht="17.25">
      <c r="A228"/>
      <c r="B228" s="70"/>
      <c r="C228" s="71" t="s">
        <v>3</v>
      </c>
      <c r="D228" s="51">
        <f>SUM(D229:D230)</f>
        <v>750</v>
      </c>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row>
    <row r="229" spans="1:251" ht="15" customHeight="1">
      <c r="A229"/>
      <c r="B229" s="11"/>
      <c r="C229" s="45" t="s">
        <v>53</v>
      </c>
      <c r="D229" s="72">
        <v>600</v>
      </c>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row>
    <row r="230" spans="1:251" ht="31.5">
      <c r="A230"/>
      <c r="B230" s="11"/>
      <c r="C230" s="32" t="s">
        <v>195</v>
      </c>
      <c r="D230" s="72">
        <v>150</v>
      </c>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row>
    <row r="231" spans="1:251" ht="17.25">
      <c r="A231"/>
      <c r="B231" s="11"/>
      <c r="C231" s="9" t="s">
        <v>14</v>
      </c>
      <c r="D231" s="47">
        <f>SUM(D232:D234)</f>
        <v>6890</v>
      </c>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row>
    <row r="232" spans="1:251" ht="15.75">
      <c r="A232"/>
      <c r="B232" s="222"/>
      <c r="C232" s="165" t="s">
        <v>196</v>
      </c>
      <c r="D232" s="135">
        <v>4840</v>
      </c>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row>
    <row r="233" spans="1:251" ht="31.5">
      <c r="A233"/>
      <c r="B233" s="219"/>
      <c r="C233" s="220" t="s">
        <v>197</v>
      </c>
      <c r="D233" s="221">
        <v>2000</v>
      </c>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row>
    <row r="234" spans="1:251" ht="30.75" thickBot="1">
      <c r="A234"/>
      <c r="B234" s="95"/>
      <c r="C234" s="157" t="s">
        <v>210</v>
      </c>
      <c r="D234" s="158">
        <v>50</v>
      </c>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row>
    <row r="235" spans="1:251" ht="17.25">
      <c r="A235"/>
      <c r="B235" s="95"/>
      <c r="C235" s="159" t="s">
        <v>6</v>
      </c>
      <c r="D235" s="102">
        <f>SUM(D236:D239)</f>
        <v>1206</v>
      </c>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row>
    <row r="236" spans="1:251" ht="31.5">
      <c r="A236"/>
      <c r="B236" s="11"/>
      <c r="C236" s="165" t="s">
        <v>198</v>
      </c>
      <c r="D236" s="135">
        <v>145</v>
      </c>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row>
    <row r="237" spans="1:251" ht="15.75">
      <c r="A237"/>
      <c r="B237" s="11"/>
      <c r="C237" s="163" t="s">
        <v>54</v>
      </c>
      <c r="D237" s="164">
        <v>701</v>
      </c>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row>
    <row r="238" spans="2:251" ht="31.5">
      <c r="B238" s="11"/>
      <c r="C238" s="45" t="s">
        <v>121</v>
      </c>
      <c r="D238" s="72">
        <v>10</v>
      </c>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row>
    <row r="239" spans="2:251" ht="15.75">
      <c r="B239" s="11"/>
      <c r="C239" s="136" t="s">
        <v>122</v>
      </c>
      <c r="D239" s="72">
        <v>350</v>
      </c>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row>
    <row r="240" spans="2:251" ht="15.75">
      <c r="B240" s="11"/>
      <c r="C240" s="16" t="s">
        <v>55</v>
      </c>
      <c r="D240" s="34">
        <f>D228+D231+D235</f>
        <v>8846</v>
      </c>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row>
    <row r="241" spans="2:251" ht="17.25">
      <c r="B241" s="11"/>
      <c r="C241" s="9" t="s">
        <v>14</v>
      </c>
      <c r="D241" s="47">
        <f>SUM(D242:D243)</f>
        <v>1050</v>
      </c>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row>
    <row r="242" spans="2:251" ht="15.75">
      <c r="B242" s="11"/>
      <c r="C242" s="138" t="s">
        <v>209</v>
      </c>
      <c r="D242" s="139">
        <v>1000</v>
      </c>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row>
    <row r="243" spans="2:251" ht="16.5" thickBot="1">
      <c r="B243" s="11"/>
      <c r="C243" s="138" t="s">
        <v>199</v>
      </c>
      <c r="D243" s="137">
        <v>50</v>
      </c>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row>
    <row r="244" spans="2:251" ht="17.25">
      <c r="B244" s="11"/>
      <c r="C244" s="101" t="s">
        <v>6</v>
      </c>
      <c r="D244" s="102">
        <f>SUM(D245:D246)</f>
        <v>254</v>
      </c>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row>
    <row r="245" spans="2:251" ht="31.5">
      <c r="B245" s="11"/>
      <c r="C245" s="138" t="s">
        <v>231</v>
      </c>
      <c r="D245" s="59">
        <v>250</v>
      </c>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row>
    <row r="246" spans="2:251" ht="47.25">
      <c r="B246" s="11"/>
      <c r="C246" s="138" t="s">
        <v>123</v>
      </c>
      <c r="D246" s="59">
        <v>4</v>
      </c>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row>
    <row r="247" spans="2:251" ht="16.5" thickBot="1">
      <c r="B247" s="11"/>
      <c r="C247" s="16" t="s">
        <v>200</v>
      </c>
      <c r="D247" s="34">
        <f>D241+D244</f>
        <v>1304</v>
      </c>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row>
    <row r="248" spans="2:251" ht="17.25">
      <c r="B248" s="11"/>
      <c r="C248" s="101" t="s">
        <v>6</v>
      </c>
      <c r="D248" s="102">
        <f>SUM(D249:D249)</f>
        <v>155</v>
      </c>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row>
    <row r="249" spans="2:251" ht="47.25">
      <c r="B249" s="11"/>
      <c r="C249" s="141" t="s">
        <v>201</v>
      </c>
      <c r="D249" s="59">
        <v>155</v>
      </c>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row>
    <row r="250" spans="2:251" ht="15.75">
      <c r="B250" s="11"/>
      <c r="C250" s="16" t="s">
        <v>127</v>
      </c>
      <c r="D250" s="34">
        <f>D248</f>
        <v>155</v>
      </c>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row>
    <row r="251" spans="2:251" ht="17.25" thickBot="1">
      <c r="B251" s="18"/>
      <c r="C251" s="19" t="s">
        <v>56</v>
      </c>
      <c r="D251" s="20">
        <f>D240+D247+D250</f>
        <v>10305</v>
      </c>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row>
    <row r="252" spans="2:251" ht="22.5" customHeight="1">
      <c r="B252" s="73"/>
      <c r="C252" s="74" t="s">
        <v>57</v>
      </c>
      <c r="D252" s="75">
        <f>SUM(D34,D42,D49,D137,D169,D175,D209,D221,D226,D251)</f>
        <v>91672</v>
      </c>
      <c r="E252" s="76"/>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row>
    <row r="253" spans="2:251" ht="18.75">
      <c r="B253" s="77"/>
      <c r="C253" s="78"/>
      <c r="D253" s="79"/>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row>
    <row r="254" spans="2:251" ht="15.75">
      <c r="B254" s="182"/>
      <c r="C254" s="182"/>
      <c r="D254" s="182"/>
      <c r="E254" s="182"/>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row>
    <row r="255" spans="2:251" ht="18.75">
      <c r="B255" s="146"/>
      <c r="C255" s="146"/>
      <c r="D255" s="146"/>
      <c r="E255" s="146"/>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row>
    <row r="256" spans="2:251" ht="18.75">
      <c r="B256" s="77"/>
      <c r="C256" s="78" t="s">
        <v>240</v>
      </c>
      <c r="D256" s="79"/>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row>
    <row r="257" spans="2:251" ht="18.75">
      <c r="B257" s="77"/>
      <c r="C257" s="78" t="s">
        <v>241</v>
      </c>
      <c r="D257" s="79"/>
      <c r="F257"/>
      <c r="G257"/>
      <c r="H257"/>
      <c r="I257"/>
      <c r="J257"/>
      <c r="K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row>
    <row r="258" spans="1:251" ht="16.5">
      <c r="A258" s="180"/>
      <c r="B258" s="180"/>
      <c r="C258" s="180"/>
      <c r="D258" s="180"/>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row>
    <row r="259" spans="1:251" ht="18.75">
      <c r="A259"/>
      <c r="B259" s="181"/>
      <c r="C259" s="181"/>
      <c r="D259" s="181"/>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row>
    <row r="260" spans="1:251" ht="18.75">
      <c r="A260" s="80"/>
      <c r="B260" s="140"/>
      <c r="C260" s="140"/>
      <c r="D260" s="14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row>
    <row r="261" spans="1:251" ht="18.75">
      <c r="A261" s="80"/>
      <c r="B261" s="81"/>
      <c r="C261" s="81"/>
      <c r="D261" s="8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row>
    <row r="262" spans="1:251" ht="18.75">
      <c r="A262" s="80"/>
      <c r="B262" s="81"/>
      <c r="C262" s="81"/>
      <c r="D262" s="81"/>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row>
    <row r="263" spans="1:251" ht="18.75">
      <c r="A263" s="80"/>
      <c r="B263" s="145"/>
      <c r="C263" s="145"/>
      <c r="D263" s="140"/>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row>
    <row r="264" spans="2:251" ht="18.75">
      <c r="B264" s="145"/>
      <c r="C264" s="145"/>
      <c r="D264" s="83"/>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row>
    <row r="265" spans="2:251" ht="15">
      <c r="B265" s="77"/>
      <c r="C265" s="82"/>
      <c r="D265" s="83"/>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row>
    <row r="266" spans="1:251" ht="15.75">
      <c r="A266"/>
      <c r="B266" s="77"/>
      <c r="C266" s="84"/>
      <c r="D266" s="85"/>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row>
    <row r="267" spans="1:251" ht="15.75">
      <c r="A267"/>
      <c r="B267" s="77"/>
      <c r="C267" s="84"/>
      <c r="D267" s="85"/>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row>
    <row r="268" spans="1:251" ht="15.75">
      <c r="A268"/>
      <c r="B268" s="77"/>
      <c r="C268" s="84"/>
      <c r="D268" s="85"/>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row>
    <row r="269" spans="1:251" ht="15.75">
      <c r="A269"/>
      <c r="B269" s="77"/>
      <c r="C269" s="84"/>
      <c r="D269" s="85"/>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row>
    <row r="270" spans="1:251" ht="15.75">
      <c r="A270"/>
      <c r="B270" s="77"/>
      <c r="C270" s="84"/>
      <c r="D270" s="85"/>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c r="IQ270"/>
    </row>
    <row r="271" spans="1:251" ht="15.75">
      <c r="A271"/>
      <c r="B271" s="77"/>
      <c r="C271" s="84"/>
      <c r="D271" s="85"/>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row>
    <row r="272" spans="1:251" ht="15.75">
      <c r="A272"/>
      <c r="B272" s="77"/>
      <c r="C272" s="84"/>
      <c r="D272" s="85"/>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row>
    <row r="273" spans="1:251" ht="15.75">
      <c r="A273"/>
      <c r="B273" s="77"/>
      <c r="C273" s="84"/>
      <c r="D273" s="85"/>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row>
    <row r="274" spans="1:251" ht="15.75">
      <c r="A274"/>
      <c r="B274" s="77"/>
      <c r="C274" s="84"/>
      <c r="D274" s="85"/>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row>
    <row r="275" spans="1:251" ht="15.75">
      <c r="A275"/>
      <c r="B275" s="77"/>
      <c r="C275" s="84"/>
      <c r="D275" s="8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row>
    <row r="276" spans="1:251" ht="15.75">
      <c r="A276"/>
      <c r="B276" s="77"/>
      <c r="C276" s="84"/>
      <c r="D276" s="85"/>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c r="IQ276"/>
    </row>
    <row r="277" spans="1:251" ht="15.75">
      <c r="A277"/>
      <c r="B277" s="77"/>
      <c r="C277" s="84"/>
      <c r="D277" s="85"/>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row>
    <row r="278" spans="1:251" ht="15.75">
      <c r="A278"/>
      <c r="B278" s="77"/>
      <c r="C278" s="84"/>
      <c r="D278" s="85"/>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row>
    <row r="279" spans="1:251" ht="15.75">
      <c r="A279"/>
      <c r="B279" s="77"/>
      <c r="C279" s="84"/>
      <c r="D279" s="85"/>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row>
    <row r="280" spans="1:251" ht="15.75">
      <c r="A280"/>
      <c r="B280" s="77"/>
      <c r="C280" s="84"/>
      <c r="D280" s="85"/>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row>
    <row r="281" spans="1:251" ht="15.75">
      <c r="A281"/>
      <c r="B281" s="77"/>
      <c r="C281" s="84"/>
      <c r="D281" s="85"/>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c r="IQ281"/>
    </row>
    <row r="282" spans="1:251" ht="15.75">
      <c r="A282"/>
      <c r="B282" s="77"/>
      <c r="C282" s="84"/>
      <c r="D282" s="85"/>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row>
    <row r="283" spans="1:251" ht="15.75">
      <c r="A283"/>
      <c r="B283" s="77"/>
      <c r="C283" s="84"/>
      <c r="D283" s="85"/>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row>
    <row r="284" spans="1:251" ht="15.75">
      <c r="A284"/>
      <c r="B284" s="77"/>
      <c r="C284" s="84"/>
      <c r="D284" s="85"/>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row>
    <row r="285" spans="1:251" ht="15.75">
      <c r="A285"/>
      <c r="B285" s="77"/>
      <c r="C285" s="84"/>
      <c r="D285" s="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row>
    <row r="286" spans="1:251" ht="15.75">
      <c r="A286"/>
      <c r="B286" s="77"/>
      <c r="C286" s="84"/>
      <c r="D286" s="85"/>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row>
    <row r="287" spans="1:251" ht="15.75">
      <c r="A287"/>
      <c r="B287" s="77"/>
      <c r="C287" s="84"/>
      <c r="D287" s="85"/>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row>
    <row r="288" spans="1:251" ht="15.75">
      <c r="A288"/>
      <c r="B288" s="77"/>
      <c r="C288" s="84"/>
      <c r="D288" s="85"/>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row>
    <row r="289" spans="1:251" ht="15.75">
      <c r="A289"/>
      <c r="B289" s="77"/>
      <c r="C289" s="84"/>
      <c r="D289" s="85"/>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row>
    <row r="290" spans="1:251" ht="15.75">
      <c r="A290"/>
      <c r="B290" s="77"/>
      <c r="C290" s="84"/>
      <c r="D290" s="85"/>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row>
    <row r="291" spans="1:251" ht="15.75">
      <c r="A291"/>
      <c r="B291" s="77"/>
      <c r="C291" s="84"/>
      <c r="D291" s="85"/>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row>
    <row r="292" spans="1:251" ht="15.75">
      <c r="A292"/>
      <c r="B292" s="77"/>
      <c r="C292" s="84"/>
      <c r="D292" s="85"/>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row>
    <row r="293" spans="1:251" ht="15.75">
      <c r="A293"/>
      <c r="B293" s="77"/>
      <c r="C293" s="84"/>
      <c r="D293" s="85"/>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row>
    <row r="294" spans="1:251" ht="15.75">
      <c r="A294"/>
      <c r="B294" s="77"/>
      <c r="C294" s="84"/>
      <c r="D294" s="85"/>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row>
    <row r="295" spans="1:251" ht="15.75">
      <c r="A295"/>
      <c r="B295" s="77"/>
      <c r="C295" s="84"/>
      <c r="D295" s="8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row>
    <row r="296" spans="1:251" ht="15.75">
      <c r="A296"/>
      <c r="B296" s="77"/>
      <c r="C296" s="84"/>
      <c r="D296" s="85"/>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row>
    <row r="297" spans="1:251" ht="15.75">
      <c r="A297"/>
      <c r="B297" s="77"/>
      <c r="D297" s="85"/>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row>
    <row r="298" spans="1:251" ht="15.75">
      <c r="A298"/>
      <c r="B298" s="77"/>
      <c r="D298" s="85"/>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row>
    <row r="299" spans="1:251" ht="15.75">
      <c r="A299"/>
      <c r="B299" s="77"/>
      <c r="D299" s="85"/>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row>
    <row r="306" spans="1:251" ht="15">
      <c r="A306"/>
      <c r="C306" s="8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c r="IQ306"/>
    </row>
    <row r="307" spans="1:251" ht="16.5">
      <c r="A307"/>
      <c r="B307" s="77"/>
      <c r="C307" s="87"/>
      <c r="D307" s="88"/>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c r="IQ307"/>
    </row>
    <row r="308" spans="1:251" ht="16.5">
      <c r="A308"/>
      <c r="B308" s="77"/>
      <c r="C308" s="87"/>
      <c r="D308" s="8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row>
    <row r="309" spans="1:251" ht="16.5">
      <c r="A309"/>
      <c r="B309" s="77"/>
      <c r="C309" s="84"/>
      <c r="D309" s="88"/>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row>
    <row r="310" spans="1:251" ht="16.5">
      <c r="A310"/>
      <c r="B310" s="77"/>
      <c r="C310" s="84"/>
      <c r="D310" s="88"/>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row>
    <row r="311" spans="1:251" ht="16.5">
      <c r="A311"/>
      <c r="B311" s="77"/>
      <c r="C311" s="87"/>
      <c r="D311" s="88"/>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row>
    <row r="312" spans="1:251" ht="16.5">
      <c r="A312"/>
      <c r="B312" s="77"/>
      <c r="C312" s="87"/>
      <c r="D312" s="88"/>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c r="IQ312"/>
    </row>
    <row r="313" spans="1:251" ht="16.5">
      <c r="A313"/>
      <c r="B313" s="77"/>
      <c r="C313" s="87"/>
      <c r="D313" s="88"/>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row>
    <row r="314" spans="1:251" ht="16.5">
      <c r="A314"/>
      <c r="B314" s="77"/>
      <c r="C314" s="87"/>
      <c r="D314" s="88"/>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c r="IQ314"/>
    </row>
    <row r="315" spans="1:251" ht="16.5">
      <c r="A315"/>
      <c r="B315" s="77"/>
      <c r="C315" s="87"/>
      <c r="D315" s="88"/>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row>
    <row r="316" spans="1:251" ht="16.5">
      <c r="A316"/>
      <c r="B316" s="77"/>
      <c r="C316" s="87"/>
      <c r="D316" s="88"/>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c r="IQ316"/>
    </row>
    <row r="317" spans="1:251" ht="16.5">
      <c r="A317"/>
      <c r="B317" s="77"/>
      <c r="C317" s="87"/>
      <c r="D317" s="88"/>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c r="IQ317"/>
    </row>
    <row r="318" spans="1:251" ht="16.5">
      <c r="A318"/>
      <c r="B318" s="77"/>
      <c r="C318" s="87"/>
      <c r="D318" s="8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c r="IQ318"/>
    </row>
    <row r="319" spans="1:251" ht="16.5">
      <c r="A319"/>
      <c r="B319" s="77"/>
      <c r="C319" s="87"/>
      <c r="D319" s="88"/>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c r="IQ319"/>
    </row>
    <row r="320" spans="1:251" ht="16.5">
      <c r="A320"/>
      <c r="B320" s="77"/>
      <c r="C320" s="87"/>
      <c r="D320" s="88"/>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row>
    <row r="321" spans="1:251" ht="16.5">
      <c r="A321"/>
      <c r="B321" s="77"/>
      <c r="C321" s="87"/>
      <c r="D321" s="88"/>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row>
    <row r="322" spans="1:251" ht="16.5">
      <c r="A322"/>
      <c r="B322" s="77"/>
      <c r="C322" s="87"/>
      <c r="D322" s="88"/>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row>
    <row r="323" spans="1:251" ht="16.5">
      <c r="A323"/>
      <c r="B323" s="77"/>
      <c r="C323" s="87"/>
      <c r="D323" s="88"/>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row>
    <row r="324" spans="1:251" ht="16.5">
      <c r="A324"/>
      <c r="B324" s="77"/>
      <c r="C324" s="87"/>
      <c r="D324" s="88"/>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c r="IQ324"/>
    </row>
    <row r="325" spans="1:251" ht="16.5">
      <c r="A325"/>
      <c r="B325" s="77"/>
      <c r="C325" s="87"/>
      <c r="D325" s="88"/>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c r="IQ325"/>
    </row>
    <row r="326" spans="1:251" ht="16.5">
      <c r="A326"/>
      <c r="B326" s="77"/>
      <c r="C326" s="87"/>
      <c r="D326" s="88"/>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c r="IQ326"/>
    </row>
    <row r="327" spans="1:251" ht="16.5">
      <c r="A327"/>
      <c r="B327" s="77"/>
      <c r="C327" s="87"/>
      <c r="D327" s="88"/>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c r="IQ327"/>
    </row>
    <row r="328" spans="1:251" ht="16.5">
      <c r="A328"/>
      <c r="B328" s="77"/>
      <c r="C328" s="87"/>
      <c r="D328" s="8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c r="IQ328"/>
    </row>
    <row r="329" spans="1:251" ht="16.5">
      <c r="A329"/>
      <c r="B329" s="77"/>
      <c r="C329" s="77"/>
      <c r="D329" s="88"/>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c r="IQ329"/>
    </row>
    <row r="330" spans="1:251" ht="15">
      <c r="A330"/>
      <c r="B330" s="77"/>
      <c r="C330" s="77"/>
      <c r="D330" s="89"/>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c r="IQ330"/>
    </row>
    <row r="331" spans="1:251" ht="15">
      <c r="A331"/>
      <c r="B331" s="77"/>
      <c r="C331" s="86"/>
      <c r="D331" s="89"/>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c r="IQ331"/>
    </row>
    <row r="332" spans="1:251" ht="15">
      <c r="A332"/>
      <c r="B332" s="87"/>
      <c r="C332" s="86"/>
      <c r="D332" s="89"/>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c r="IQ332"/>
    </row>
    <row r="333" spans="1:251" ht="15">
      <c r="A333"/>
      <c r="B333" s="87"/>
      <c r="C333" s="86"/>
      <c r="D333" s="89"/>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c r="IQ333"/>
    </row>
    <row r="334" spans="1:251" ht="15">
      <c r="A334"/>
      <c r="B334" s="77"/>
      <c r="C334" s="77"/>
      <c r="D334" s="89"/>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c r="IQ334"/>
    </row>
    <row r="335" spans="1:251" ht="15">
      <c r="A335"/>
      <c r="B335" s="77"/>
      <c r="C335" s="77"/>
      <c r="D335" s="89"/>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c r="IQ335"/>
    </row>
    <row r="336" spans="1:251" ht="15">
      <c r="A336"/>
      <c r="B336" s="77"/>
      <c r="C336" s="77"/>
      <c r="D336" s="90"/>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c r="IQ336"/>
    </row>
    <row r="337" spans="1:251" ht="15">
      <c r="A337"/>
      <c r="B337" s="77"/>
      <c r="C337" s="77"/>
      <c r="D337" s="90"/>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c r="IQ337"/>
    </row>
    <row r="338" spans="1:251" ht="15">
      <c r="A338"/>
      <c r="B338" s="77"/>
      <c r="C338" s="77"/>
      <c r="D338" s="90"/>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c r="IQ338"/>
    </row>
    <row r="339" spans="1:251" ht="15">
      <c r="A339"/>
      <c r="B339" s="77"/>
      <c r="C339" s="77"/>
      <c r="D339" s="90"/>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c r="IQ339"/>
    </row>
    <row r="340" spans="1:251" ht="15">
      <c r="A340"/>
      <c r="B340" s="77"/>
      <c r="D340" s="9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c r="IQ340"/>
    </row>
  </sheetData>
  <sheetProtection selectLockedCells="1" selectUnlockedCells="1"/>
  <mergeCells count="16">
    <mergeCell ref="B222:C222"/>
    <mergeCell ref="B227:C227"/>
    <mergeCell ref="B9:C9"/>
    <mergeCell ref="B51:C51"/>
    <mergeCell ref="B138:C138"/>
    <mergeCell ref="B176:C176"/>
    <mergeCell ref="B210:C210"/>
    <mergeCell ref="B170:D170"/>
    <mergeCell ref="B43:D43"/>
    <mergeCell ref="B35:D35"/>
    <mergeCell ref="B1:D1"/>
    <mergeCell ref="B2:D2"/>
    <mergeCell ref="B3:D3"/>
    <mergeCell ref="B4:D4"/>
    <mergeCell ref="B6:D6"/>
    <mergeCell ref="B7:D7"/>
  </mergeCells>
  <printOptions horizontalCentered="1"/>
  <pageMargins left="0.25" right="0.25" top="0.75" bottom="0.75" header="0.5118055555555555" footer="0.3"/>
  <pageSetup horizontalDpi="300" verticalDpi="300" orientation="portrait" paperSize="9" scale="82" r:id="rId1"/>
  <headerFooter alignWithMargins="0">
    <oddFooter>&amp;C&amp;"Times New Roman,Regular"&amp;12&amp;P&amp;RFO 12.02-03</oddFooter>
  </headerFooter>
  <colBreaks count="1" manualBreakCount="1">
    <brk id="4" max="65535" man="1"/>
  </colBreaks>
</worksheet>
</file>

<file path=xl/worksheets/sheet2.xml><?xml version="1.0" encoding="utf-8"?>
<worksheet xmlns="http://schemas.openxmlformats.org/spreadsheetml/2006/main" xmlns:r="http://schemas.openxmlformats.org/officeDocument/2006/relationships">
  <dimension ref="D6:D6"/>
  <sheetViews>
    <sheetView zoomScaleSheetLayoutView="101" zoomScalePageLayoutView="0" workbookViewId="0" topLeftCell="A1">
      <selection activeCell="M19" sqref="M19"/>
    </sheetView>
  </sheetViews>
  <sheetFormatPr defaultColWidth="9.140625" defaultRowHeight="15"/>
  <sheetData>
    <row r="6" ht="15">
      <c r="D6">
        <v>1602939.35</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1" zoomScalePageLayoutView="0"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utilizator invest6</dc:creator>
  <cp:keywords/>
  <dc:description/>
  <cp:lastModifiedBy>utilizator invest6</cp:lastModifiedBy>
  <cp:lastPrinted>2022-02-09T14:24:36Z</cp:lastPrinted>
  <dcterms:created xsi:type="dcterms:W3CDTF">2022-01-12T11:42:09Z</dcterms:created>
  <dcterms:modified xsi:type="dcterms:W3CDTF">2022-02-09T14:25:33Z</dcterms:modified>
  <cp:category/>
  <cp:version/>
  <cp:contentType/>
  <cp:contentStatus/>
</cp:coreProperties>
</file>